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1"/>
  </bookViews>
  <sheets>
    <sheet name="3 курс!" sheetId="1" r:id="rId1"/>
    <sheet name="4 курс!" sheetId="2" r:id="rId2"/>
  </sheets>
  <definedNames/>
  <calcPr fullCalcOnLoad="1"/>
</workbook>
</file>

<file path=xl/sharedStrings.xml><?xml version="1.0" encoding="utf-8"?>
<sst xmlns="http://schemas.openxmlformats.org/spreadsheetml/2006/main" count="305" uniqueCount="134">
  <si>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</si>
  <si>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</si>
  <si>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</si>
  <si>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01 - 07сент.</t>
  </si>
  <si>
    <t>08 - 14 сент.</t>
  </si>
  <si>
    <t xml:space="preserve">15 - 21 сент. </t>
  </si>
  <si>
    <t>22 - 28 сент.</t>
  </si>
  <si>
    <t>29 сент. - 05окт.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</si>
  <si>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</si>
  <si>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</si>
  <si>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</si>
  <si>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</si>
  <si>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</si>
  <si>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</si>
  <si>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</si>
  <si>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</si>
  <si>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</si>
  <si>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</si>
  <si>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</si>
  <si>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</si>
  <si>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Итого за 1 семестр</t>
  </si>
  <si>
    <t>29 декабря - 04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</si>
  <si>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</si>
  <si>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</si>
  <si>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</si>
  <si>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</si>
  <si>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</si>
  <si>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</si>
  <si>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Итого за 2 семестр</t>
  </si>
  <si>
    <t>всего часов</t>
  </si>
  <si>
    <t>Порядковые номера недель учебного года</t>
  </si>
  <si>
    <t>К</t>
  </si>
  <si>
    <t>обяз.уч.</t>
  </si>
  <si>
    <t>сам.р.с.</t>
  </si>
  <si>
    <t>Иностранный язык</t>
  </si>
  <si>
    <t>Физическая культура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</si>
  <si>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</si>
  <si>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</si>
  <si>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</si>
  <si>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ОГСЭ.00</t>
  </si>
  <si>
    <t>Общий гуманитарный и социально-экономический цикл</t>
  </si>
  <si>
    <t>ОГСЭ.03</t>
  </si>
  <si>
    <t>ОГСЭ.04</t>
  </si>
  <si>
    <t>ЕН.00</t>
  </si>
  <si>
    <t>Математический и общий естественнонаучный цикл</t>
  </si>
  <si>
    <t>П.00</t>
  </si>
  <si>
    <t>Профессиональный цикл</t>
  </si>
  <si>
    <t>ОП.00</t>
  </si>
  <si>
    <t>Общепрофессиональные дисциплины</t>
  </si>
  <si>
    <t>Курс 3</t>
  </si>
  <si>
    <t>ОГСЭ.01</t>
  </si>
  <si>
    <t>Основы философии</t>
  </si>
  <si>
    <t>ЕН.02</t>
  </si>
  <si>
    <t>Элементы математической логики</t>
  </si>
  <si>
    <t>ОП.02</t>
  </si>
  <si>
    <t>Технологии физического уровня передачи данных</t>
  </si>
  <si>
    <t>ОП.14</t>
  </si>
  <si>
    <t>Правовое обеспечение профессиональной деятельности</t>
  </si>
  <si>
    <t>ОП.15</t>
  </si>
  <si>
    <t>Экономика и управление в организации</t>
  </si>
  <si>
    <t>ПМ.00</t>
  </si>
  <si>
    <t>Профессиональные модули</t>
  </si>
  <si>
    <t>ПМ.01</t>
  </si>
  <si>
    <t>Участие в проектировании сетевой инфраструктуры</t>
  </si>
  <si>
    <t>МДК.01.01</t>
  </si>
  <si>
    <t>Организация, принципы построения и функционирования компьютерных сетей</t>
  </si>
  <si>
    <t>МДК.01.02</t>
  </si>
  <si>
    <t>Математический аппарат для построения компьютерных сетей</t>
  </si>
  <si>
    <t>УП.01</t>
  </si>
  <si>
    <t>Учебная практика</t>
  </si>
  <si>
    <t>ПП.01</t>
  </si>
  <si>
    <t>Производственная практика</t>
  </si>
  <si>
    <t>ПМ.02</t>
  </si>
  <si>
    <t>Организация сетевого администрирования</t>
  </si>
  <si>
    <t>МДК.02.01</t>
  </si>
  <si>
    <t>Программное обеспечение компьютерных сетей</t>
  </si>
  <si>
    <t>МДК.02.02</t>
  </si>
  <si>
    <t>Организация администрирования компьютерных сетей</t>
  </si>
  <si>
    <t>УП.02</t>
  </si>
  <si>
    <t>ПП.02</t>
  </si>
  <si>
    <t>ПМ.04</t>
  </si>
  <si>
    <t xml:space="preserve"> Выполнение работ по профессии "Наладчик технологического оборудования"</t>
  </si>
  <si>
    <t>МДК.04.01</t>
  </si>
  <si>
    <t>Технология монтажа, наладки и эксплуатации компьютерных сетей</t>
  </si>
  <si>
    <t>УП.04</t>
  </si>
  <si>
    <t>Курс 4</t>
  </si>
  <si>
    <t>ОГСЭ.06</t>
  </si>
  <si>
    <t>Навыки поиска работы</t>
  </si>
  <si>
    <t>ПМ.03</t>
  </si>
  <si>
    <t>Эксплуатация объектов сетевой инфраструктуры</t>
  </si>
  <si>
    <t>МДК.03.01</t>
  </si>
  <si>
    <t>МДК.03.02.</t>
  </si>
  <si>
    <t>Безопасность функционирования информационных систем</t>
  </si>
  <si>
    <t>ПМ.05</t>
  </si>
  <si>
    <t>Разработка и интеграция WEB-приложений</t>
  </si>
  <si>
    <t>МДК.05.01</t>
  </si>
  <si>
    <t>Компьютерная графика</t>
  </si>
  <si>
    <t>МДК.05.02</t>
  </si>
  <si>
    <t xml:space="preserve">Мультимедийные технологии </t>
  </si>
  <si>
    <t>МДК.05.03</t>
  </si>
  <si>
    <t>Управление контентом</t>
  </si>
  <si>
    <t>УП.05</t>
  </si>
  <si>
    <t>ПДП.00</t>
  </si>
  <si>
    <t>Преддипломная практика</t>
  </si>
  <si>
    <t>ПП.05</t>
  </si>
  <si>
    <t>05 - 11 января</t>
  </si>
  <si>
    <t>ПП.03</t>
  </si>
  <si>
    <t>23 февраля - 1 марта</t>
  </si>
  <si>
    <t>02 - 08 марта</t>
  </si>
  <si>
    <t>09 - 15 марта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</si>
  <si>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</si>
  <si>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</si>
  <si>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</si>
  <si>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</si>
  <si>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</si>
  <si>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</si>
  <si>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</si>
  <si>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</si>
  <si>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</si>
  <si>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</si>
  <si>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</si>
  <si>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1 июня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</si>
  <si>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</si>
  <si>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</si>
  <si>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</si>
  <si>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</si>
  <si>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</si>
  <si>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</si>
  <si>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</si>
  <si>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>27 июля - 02 августа</t>
  </si>
  <si>
    <t>03 - 09 августа</t>
  </si>
  <si>
    <t>10 - 16 августа</t>
  </si>
  <si>
    <t>17 - 23 августа</t>
  </si>
  <si>
    <t>24 - 31 августа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</si>
</sst>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d\ mmm;@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sz val="9"/>
      <color indexed="48"/>
      <name val="Calibri"/>
      <family val="2"/>
    </font>
    <font>
      <sz val="10"/>
      <name val="Times New Roman"/>
      <family val="1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1" fontId="21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16" fillId="0" borderId="0" xfId="0" applyFont="1" applyBorder="1" applyAlignment="1">
      <alignment textRotation="90"/>
    </xf>
    <xf numFmtId="0" fontId="8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vertical="center" textRotation="90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" fontId="21" fillId="17" borderId="10" xfId="0" applyNumberFormat="1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center" vertical="center"/>
    </xf>
    <xf numFmtId="1" fontId="20" fillId="15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1" fontId="21" fillId="24" borderId="10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vertical="center" textRotation="90"/>
    </xf>
    <xf numFmtId="0" fontId="21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0" fontId="20" fillId="15" borderId="10" xfId="0" applyNumberFormat="1" applyFont="1" applyFill="1" applyBorder="1" applyAlignment="1">
      <alignment horizontal="center" vertical="center"/>
    </xf>
    <xf numFmtId="1" fontId="21" fillId="15" borderId="10" xfId="0" applyNumberFormat="1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textRotation="90"/>
    </xf>
    <xf numFmtId="0" fontId="20" fillId="24" borderId="13" xfId="0" applyFont="1" applyFill="1" applyBorder="1" applyAlignment="1">
      <alignment horizontal="center" vertical="center" textRotation="90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44" fontId="20" fillId="0" borderId="10" xfId="61" applyFont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left" vertical="center"/>
    </xf>
    <xf numFmtId="0" fontId="26" fillId="0" borderId="10" xfId="71" applyNumberFormat="1" applyFont="1" applyFill="1" applyBorder="1" applyAlignment="1" applyProtection="1">
      <alignment horizontal="center" vertical="center" wrapText="1"/>
      <protection/>
    </xf>
    <xf numFmtId="0" fontId="26" fillId="0" borderId="11" xfId="71" applyNumberFormat="1" applyFont="1" applyFill="1" applyBorder="1" applyAlignment="1" applyProtection="1">
      <alignment horizontal="center" vertical="center" wrapText="1"/>
      <protection/>
    </xf>
    <xf numFmtId="0" fontId="26" fillId="0" borderId="10" xfId="71" applyNumberFormat="1" applyFont="1" applyFill="1" applyBorder="1" applyAlignment="1" applyProtection="1">
      <alignment horizontal="left" vertical="top" wrapText="1"/>
      <protection/>
    </xf>
    <xf numFmtId="0" fontId="26" fillId="0" borderId="11" xfId="71" applyNumberFormat="1" applyFont="1" applyFill="1" applyBorder="1" applyAlignment="1" applyProtection="1">
      <alignment horizontal="left" vertical="top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61"/>
  <sheetViews>
    <sheetView view="pageBreakPreview" zoomScale="70" zoomScaleSheetLayoutView="70" zoomScalePageLayoutView="0" workbookViewId="0" topLeftCell="A13">
      <selection activeCell="AV13" sqref="AV1:AW16384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59" t="s">
        <v>49</v>
      </c>
      <c r="B1" s="54" t="s">
        <v>0</v>
      </c>
      <c r="C1" s="67" t="s">
        <v>1</v>
      </c>
      <c r="D1" s="71" t="s">
        <v>2</v>
      </c>
      <c r="E1" s="64" t="s">
        <v>3</v>
      </c>
      <c r="F1" s="64" t="s">
        <v>4</v>
      </c>
      <c r="G1" s="64" t="s">
        <v>5</v>
      </c>
      <c r="H1" s="64" t="s">
        <v>6</v>
      </c>
      <c r="I1" s="64" t="s">
        <v>7</v>
      </c>
      <c r="J1" s="56" t="s">
        <v>8</v>
      </c>
      <c r="K1" s="56" t="s">
        <v>9</v>
      </c>
      <c r="L1" s="56" t="s">
        <v>10</v>
      </c>
      <c r="M1" s="56" t="s">
        <v>11</v>
      </c>
      <c r="N1" s="56" t="s">
        <v>12</v>
      </c>
      <c r="O1" s="56" t="s">
        <v>13</v>
      </c>
      <c r="P1" s="56" t="s">
        <v>14</v>
      </c>
      <c r="Q1" s="56" t="s">
        <v>15</v>
      </c>
      <c r="R1" s="56" t="s">
        <v>16</v>
      </c>
      <c r="S1" s="64" t="s">
        <v>17</v>
      </c>
      <c r="T1" s="56" t="s">
        <v>18</v>
      </c>
      <c r="U1" s="56" t="s">
        <v>19</v>
      </c>
      <c r="V1" s="69" t="s">
        <v>20</v>
      </c>
      <c r="W1" s="56" t="s">
        <v>21</v>
      </c>
      <c r="X1" s="64" t="s">
        <v>105</v>
      </c>
      <c r="Y1" s="56" t="s">
        <v>22</v>
      </c>
      <c r="Z1" s="56" t="s">
        <v>23</v>
      </c>
      <c r="AA1" s="56" t="s">
        <v>24</v>
      </c>
      <c r="AB1" s="56" t="s">
        <v>25</v>
      </c>
      <c r="AC1" s="64" t="s">
        <v>26</v>
      </c>
      <c r="AD1" s="56" t="s">
        <v>27</v>
      </c>
      <c r="AE1" s="74" t="s">
        <v>107</v>
      </c>
      <c r="AF1" s="74" t="s">
        <v>108</v>
      </c>
      <c r="AG1" s="75" t="s">
        <v>109</v>
      </c>
      <c r="AH1" s="74" t="s">
        <v>110</v>
      </c>
      <c r="AI1" s="74" t="s">
        <v>111</v>
      </c>
      <c r="AJ1" s="74" t="s">
        <v>112</v>
      </c>
      <c r="AK1" s="70" t="s">
        <v>113</v>
      </c>
      <c r="AL1" s="74" t="s">
        <v>114</v>
      </c>
      <c r="AM1" s="74" t="s">
        <v>115</v>
      </c>
      <c r="AN1" s="74" t="s">
        <v>116</v>
      </c>
      <c r="AO1" s="70" t="s">
        <v>117</v>
      </c>
      <c r="AP1" s="74" t="s">
        <v>118</v>
      </c>
      <c r="AQ1" s="74" t="s">
        <v>119</v>
      </c>
      <c r="AR1" s="74" t="s">
        <v>120</v>
      </c>
      <c r="AS1" s="74" t="s">
        <v>121</v>
      </c>
      <c r="AT1" s="70" t="s">
        <v>122</v>
      </c>
      <c r="AU1" s="74" t="s">
        <v>123</v>
      </c>
      <c r="AV1" s="74" t="s">
        <v>124</v>
      </c>
      <c r="AW1" s="74" t="s">
        <v>125</v>
      </c>
      <c r="AX1" s="69" t="s">
        <v>28</v>
      </c>
      <c r="AY1" s="70" t="s">
        <v>126</v>
      </c>
      <c r="AZ1" s="74" t="s">
        <v>127</v>
      </c>
      <c r="BA1" s="74" t="s">
        <v>128</v>
      </c>
      <c r="BB1" s="74" t="s">
        <v>129</v>
      </c>
      <c r="BC1" s="74" t="s">
        <v>130</v>
      </c>
      <c r="BD1" s="70" t="s">
        <v>131</v>
      </c>
      <c r="BE1" s="70" t="s">
        <v>132</v>
      </c>
      <c r="BF1" s="70" t="s">
        <v>133</v>
      </c>
      <c r="BG1" s="48" t="s">
        <v>29</v>
      </c>
    </row>
    <row r="2" spans="1:59" ht="16.5" customHeight="1">
      <c r="A2" s="60"/>
      <c r="B2" s="54"/>
      <c r="C2" s="68"/>
      <c r="D2" s="71"/>
      <c r="E2" s="65"/>
      <c r="F2" s="65"/>
      <c r="G2" s="65"/>
      <c r="H2" s="65"/>
      <c r="I2" s="65"/>
      <c r="J2" s="57"/>
      <c r="K2" s="57"/>
      <c r="L2" s="57"/>
      <c r="M2" s="57"/>
      <c r="N2" s="57"/>
      <c r="O2" s="57"/>
      <c r="P2" s="57"/>
      <c r="Q2" s="57"/>
      <c r="R2" s="57"/>
      <c r="S2" s="65"/>
      <c r="T2" s="57"/>
      <c r="U2" s="57"/>
      <c r="V2" s="38"/>
      <c r="W2" s="57"/>
      <c r="X2" s="65"/>
      <c r="Y2" s="57"/>
      <c r="Z2" s="57"/>
      <c r="AA2" s="57"/>
      <c r="AB2" s="57"/>
      <c r="AC2" s="65"/>
      <c r="AD2" s="57"/>
      <c r="AE2" s="74"/>
      <c r="AF2" s="74"/>
      <c r="AG2" s="75"/>
      <c r="AH2" s="74"/>
      <c r="AI2" s="74"/>
      <c r="AJ2" s="74"/>
      <c r="AK2" s="70"/>
      <c r="AL2" s="74"/>
      <c r="AM2" s="74"/>
      <c r="AN2" s="74"/>
      <c r="AO2" s="70"/>
      <c r="AP2" s="74"/>
      <c r="AQ2" s="74"/>
      <c r="AR2" s="74"/>
      <c r="AS2" s="74"/>
      <c r="AT2" s="70"/>
      <c r="AU2" s="74"/>
      <c r="AV2" s="74"/>
      <c r="AW2" s="74"/>
      <c r="AX2" s="38"/>
      <c r="AY2" s="70"/>
      <c r="AZ2" s="74"/>
      <c r="BA2" s="74"/>
      <c r="BB2" s="74"/>
      <c r="BC2" s="74"/>
      <c r="BD2" s="70"/>
      <c r="BE2" s="70"/>
      <c r="BF2" s="70"/>
      <c r="BG2" s="49"/>
    </row>
    <row r="3" spans="1:59" ht="16.5" customHeight="1">
      <c r="A3" s="60"/>
      <c r="B3" s="54"/>
      <c r="C3" s="68"/>
      <c r="D3" s="71"/>
      <c r="E3" s="66"/>
      <c r="F3" s="66"/>
      <c r="G3" s="66"/>
      <c r="H3" s="66"/>
      <c r="I3" s="66"/>
      <c r="J3" s="58"/>
      <c r="K3" s="58"/>
      <c r="L3" s="58"/>
      <c r="M3" s="58"/>
      <c r="N3" s="58"/>
      <c r="O3" s="58"/>
      <c r="P3" s="58"/>
      <c r="Q3" s="58"/>
      <c r="R3" s="58"/>
      <c r="S3" s="66"/>
      <c r="T3" s="58"/>
      <c r="U3" s="58"/>
      <c r="V3" s="39"/>
      <c r="W3" s="58"/>
      <c r="X3" s="66"/>
      <c r="Y3" s="58"/>
      <c r="Z3" s="58"/>
      <c r="AA3" s="58"/>
      <c r="AB3" s="58"/>
      <c r="AC3" s="66"/>
      <c r="AD3" s="58"/>
      <c r="AE3" s="74"/>
      <c r="AF3" s="74"/>
      <c r="AG3" s="75"/>
      <c r="AH3" s="74"/>
      <c r="AI3" s="74"/>
      <c r="AJ3" s="74"/>
      <c r="AK3" s="70"/>
      <c r="AL3" s="74"/>
      <c r="AM3" s="74"/>
      <c r="AN3" s="74"/>
      <c r="AO3" s="70"/>
      <c r="AP3" s="74"/>
      <c r="AQ3" s="74"/>
      <c r="AR3" s="74"/>
      <c r="AS3" s="74"/>
      <c r="AT3" s="70"/>
      <c r="AU3" s="74"/>
      <c r="AV3" s="74"/>
      <c r="AW3" s="74"/>
      <c r="AX3" s="39"/>
      <c r="AY3" s="70"/>
      <c r="AZ3" s="74"/>
      <c r="BA3" s="74"/>
      <c r="BB3" s="74"/>
      <c r="BC3" s="74"/>
      <c r="BD3" s="70"/>
      <c r="BE3" s="70"/>
      <c r="BF3" s="70"/>
      <c r="BG3" s="49"/>
    </row>
    <row r="4" spans="1:59" ht="15">
      <c r="A4" s="60"/>
      <c r="B4" s="54"/>
      <c r="C4" s="68"/>
      <c r="D4" s="71"/>
      <c r="E4" s="73" t="s">
        <v>30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49"/>
    </row>
    <row r="5" spans="1:59" ht="15">
      <c r="A5" s="60"/>
      <c r="B5" s="55"/>
      <c r="C5" s="68"/>
      <c r="D5" s="72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31"/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8">
        <v>23</v>
      </c>
      <c r="AC5" s="8">
        <v>24</v>
      </c>
      <c r="AD5" s="8">
        <v>25</v>
      </c>
      <c r="AE5" s="8">
        <v>26</v>
      </c>
      <c r="AF5" s="8">
        <v>27</v>
      </c>
      <c r="AG5" s="8">
        <v>28</v>
      </c>
      <c r="AH5" s="8">
        <v>29</v>
      </c>
      <c r="AI5" s="8">
        <v>30</v>
      </c>
      <c r="AJ5" s="8">
        <v>31</v>
      </c>
      <c r="AK5" s="8">
        <v>32</v>
      </c>
      <c r="AL5" s="8">
        <v>33</v>
      </c>
      <c r="AM5" s="8">
        <v>34</v>
      </c>
      <c r="AN5" s="8">
        <v>35</v>
      </c>
      <c r="AO5" s="8">
        <v>36</v>
      </c>
      <c r="AP5" s="8">
        <v>37</v>
      </c>
      <c r="AQ5" s="8">
        <v>38</v>
      </c>
      <c r="AR5" s="8">
        <v>39</v>
      </c>
      <c r="AS5" s="8">
        <v>40</v>
      </c>
      <c r="AT5" s="8">
        <v>41</v>
      </c>
      <c r="AU5" s="8">
        <v>42</v>
      </c>
      <c r="AV5" s="8">
        <v>43</v>
      </c>
      <c r="AW5" s="8">
        <v>44</v>
      </c>
      <c r="AX5" s="31"/>
      <c r="AY5" s="8">
        <v>45</v>
      </c>
      <c r="AZ5" s="8">
        <v>46</v>
      </c>
      <c r="BA5" s="8">
        <v>47</v>
      </c>
      <c r="BB5" s="8">
        <v>48</v>
      </c>
      <c r="BC5" s="8">
        <v>49</v>
      </c>
      <c r="BD5" s="8">
        <v>50</v>
      </c>
      <c r="BE5" s="8">
        <v>51</v>
      </c>
      <c r="BF5" s="8">
        <v>52</v>
      </c>
      <c r="BG5" s="49"/>
    </row>
    <row r="6" spans="1:59" ht="15">
      <c r="A6" s="60"/>
      <c r="B6" s="55"/>
      <c r="C6" s="68"/>
      <c r="D6" s="72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32"/>
      <c r="W6" s="9" t="s">
        <v>31</v>
      </c>
      <c r="X6" s="9" t="s">
        <v>31</v>
      </c>
      <c r="Y6" s="9">
        <v>1</v>
      </c>
      <c r="Z6" s="9">
        <v>2</v>
      </c>
      <c r="AA6" s="9">
        <v>3</v>
      </c>
      <c r="AB6" s="9">
        <v>4</v>
      </c>
      <c r="AC6" s="9">
        <v>5</v>
      </c>
      <c r="AD6" s="9">
        <v>6</v>
      </c>
      <c r="AE6" s="9">
        <v>7</v>
      </c>
      <c r="AF6" s="9">
        <v>8</v>
      </c>
      <c r="AG6" s="9">
        <v>9</v>
      </c>
      <c r="AH6" s="9">
        <v>10</v>
      </c>
      <c r="AI6" s="9">
        <v>11</v>
      </c>
      <c r="AJ6" s="9">
        <v>12</v>
      </c>
      <c r="AK6" s="9">
        <v>13</v>
      </c>
      <c r="AL6" s="9">
        <v>14</v>
      </c>
      <c r="AM6" s="9">
        <v>15</v>
      </c>
      <c r="AN6" s="9">
        <v>16</v>
      </c>
      <c r="AO6" s="9">
        <v>17</v>
      </c>
      <c r="AP6" s="9">
        <v>18</v>
      </c>
      <c r="AQ6" s="9">
        <v>19</v>
      </c>
      <c r="AR6" s="9">
        <v>20</v>
      </c>
      <c r="AS6" s="9">
        <v>21</v>
      </c>
      <c r="AT6" s="9">
        <v>22</v>
      </c>
      <c r="AU6" s="9">
        <v>23</v>
      </c>
      <c r="AV6" s="9">
        <v>24</v>
      </c>
      <c r="AW6" s="9">
        <v>25</v>
      </c>
      <c r="AX6" s="32"/>
      <c r="AY6" s="9" t="s">
        <v>31</v>
      </c>
      <c r="AZ6" s="9" t="s">
        <v>31</v>
      </c>
      <c r="BA6" s="9" t="s">
        <v>31</v>
      </c>
      <c r="BB6" s="9" t="s">
        <v>31</v>
      </c>
      <c r="BC6" s="9" t="s">
        <v>31</v>
      </c>
      <c r="BD6" s="9" t="s">
        <v>31</v>
      </c>
      <c r="BE6" s="9" t="s">
        <v>31</v>
      </c>
      <c r="BF6" s="9" t="s">
        <v>31</v>
      </c>
      <c r="BG6" s="49"/>
    </row>
    <row r="7" spans="1:60" ht="19.5" customHeight="1">
      <c r="A7" s="61"/>
      <c r="B7" s="42" t="s">
        <v>39</v>
      </c>
      <c r="C7" s="41" t="s">
        <v>40</v>
      </c>
      <c r="D7" s="1" t="s">
        <v>32</v>
      </c>
      <c r="E7" s="10">
        <f aca="true" t="shared" si="0" ref="E7:AW7">SUM(E9,E11,E13)</f>
        <v>6</v>
      </c>
      <c r="F7" s="10">
        <f t="shared" si="0"/>
        <v>8</v>
      </c>
      <c r="G7" s="10">
        <f t="shared" si="0"/>
        <v>6</v>
      </c>
      <c r="H7" s="10">
        <f t="shared" si="0"/>
        <v>8</v>
      </c>
      <c r="I7" s="10">
        <f t="shared" si="0"/>
        <v>6</v>
      </c>
      <c r="J7" s="10">
        <f t="shared" si="0"/>
        <v>8</v>
      </c>
      <c r="K7" s="10">
        <f t="shared" si="0"/>
        <v>6</v>
      </c>
      <c r="L7" s="10">
        <f t="shared" si="0"/>
        <v>8</v>
      </c>
      <c r="M7" s="10">
        <f t="shared" si="0"/>
        <v>6</v>
      </c>
      <c r="N7" s="10">
        <f t="shared" si="0"/>
        <v>8</v>
      </c>
      <c r="O7" s="10">
        <f t="shared" si="0"/>
        <v>6</v>
      </c>
      <c r="P7" s="10">
        <f t="shared" si="0"/>
        <v>8</v>
      </c>
      <c r="Q7" s="10">
        <f t="shared" si="0"/>
        <v>8</v>
      </c>
      <c r="R7" s="10">
        <f t="shared" si="0"/>
        <v>8</v>
      </c>
      <c r="S7" s="10">
        <f t="shared" si="0"/>
        <v>8</v>
      </c>
      <c r="T7" s="10">
        <f t="shared" si="0"/>
        <v>0</v>
      </c>
      <c r="U7" s="10">
        <f t="shared" si="0"/>
        <v>0</v>
      </c>
      <c r="V7" s="33">
        <f t="shared" si="0"/>
        <v>108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4</v>
      </c>
      <c r="AD7" s="10">
        <f t="shared" si="0"/>
        <v>4</v>
      </c>
      <c r="AE7" s="10">
        <f t="shared" si="0"/>
        <v>4</v>
      </c>
      <c r="AF7" s="10">
        <f t="shared" si="0"/>
        <v>4</v>
      </c>
      <c r="AG7" s="10">
        <f t="shared" si="0"/>
        <v>4</v>
      </c>
      <c r="AH7" s="10">
        <f t="shared" si="0"/>
        <v>4</v>
      </c>
      <c r="AI7" s="10">
        <f t="shared" si="0"/>
        <v>4</v>
      </c>
      <c r="AJ7" s="10">
        <f t="shared" si="0"/>
        <v>4</v>
      </c>
      <c r="AK7" s="10">
        <f t="shared" si="0"/>
        <v>4</v>
      </c>
      <c r="AL7" s="10">
        <f t="shared" si="0"/>
        <v>0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4</v>
      </c>
      <c r="AT7" s="10">
        <f t="shared" si="0"/>
        <v>4</v>
      </c>
      <c r="AU7" s="10">
        <f t="shared" si="0"/>
        <v>4</v>
      </c>
      <c r="AV7" s="10">
        <f t="shared" si="0"/>
        <v>0</v>
      </c>
      <c r="AW7" s="10">
        <f t="shared" si="0"/>
        <v>0</v>
      </c>
      <c r="AX7" s="33">
        <f aca="true" t="shared" si="1" ref="AX7:AX54">SUM(Y7:AW7)</f>
        <v>48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1">
        <f aca="true" t="shared" si="2" ref="BG7:BG54">SUM(V7+AX7)</f>
        <v>156</v>
      </c>
      <c r="BH7" s="4"/>
    </row>
    <row r="8" spans="1:59" ht="19.5" customHeight="1">
      <c r="A8" s="61"/>
      <c r="B8" s="42"/>
      <c r="C8" s="41"/>
      <c r="D8" s="1" t="s">
        <v>33</v>
      </c>
      <c r="E8" s="10">
        <f aca="true" t="shared" si="3" ref="E8:AW8">SUM(E10,E12,E14)</f>
        <v>3</v>
      </c>
      <c r="F8" s="10">
        <f t="shared" si="3"/>
        <v>4</v>
      </c>
      <c r="G8" s="10">
        <f t="shared" si="3"/>
        <v>3</v>
      </c>
      <c r="H8" s="10">
        <f t="shared" si="3"/>
        <v>4</v>
      </c>
      <c r="I8" s="10">
        <f t="shared" si="3"/>
        <v>3</v>
      </c>
      <c r="J8" s="10">
        <f t="shared" si="3"/>
        <v>4</v>
      </c>
      <c r="K8" s="10">
        <f t="shared" si="3"/>
        <v>3</v>
      </c>
      <c r="L8" s="10">
        <f t="shared" si="3"/>
        <v>4</v>
      </c>
      <c r="M8" s="10">
        <f t="shared" si="3"/>
        <v>3</v>
      </c>
      <c r="N8" s="10">
        <f t="shared" si="3"/>
        <v>4</v>
      </c>
      <c r="O8" s="10">
        <f t="shared" si="3"/>
        <v>3</v>
      </c>
      <c r="P8" s="10">
        <f t="shared" si="3"/>
        <v>4</v>
      </c>
      <c r="Q8" s="10">
        <f t="shared" si="3"/>
        <v>4</v>
      </c>
      <c r="R8" s="10">
        <f t="shared" si="3"/>
        <v>4</v>
      </c>
      <c r="S8" s="10">
        <f t="shared" si="3"/>
        <v>4</v>
      </c>
      <c r="T8" s="10">
        <f t="shared" si="3"/>
        <v>0</v>
      </c>
      <c r="U8" s="10">
        <f t="shared" si="3"/>
        <v>0</v>
      </c>
      <c r="V8" s="33">
        <f t="shared" si="3"/>
        <v>54</v>
      </c>
      <c r="W8" s="10">
        <f t="shared" si="3"/>
        <v>0</v>
      </c>
      <c r="X8" s="10">
        <f t="shared" si="3"/>
        <v>0</v>
      </c>
      <c r="Y8" s="10">
        <f t="shared" si="3"/>
        <v>0</v>
      </c>
      <c r="Z8" s="10">
        <f t="shared" si="3"/>
        <v>0</v>
      </c>
      <c r="AA8" s="10">
        <f t="shared" si="3"/>
        <v>0</v>
      </c>
      <c r="AB8" s="10">
        <f t="shared" si="3"/>
        <v>0</v>
      </c>
      <c r="AC8" s="10">
        <f t="shared" si="3"/>
        <v>2</v>
      </c>
      <c r="AD8" s="10">
        <f t="shared" si="3"/>
        <v>2</v>
      </c>
      <c r="AE8" s="10">
        <f t="shared" si="3"/>
        <v>2</v>
      </c>
      <c r="AF8" s="10">
        <f t="shared" si="3"/>
        <v>2</v>
      </c>
      <c r="AG8" s="10">
        <f t="shared" si="3"/>
        <v>2</v>
      </c>
      <c r="AH8" s="10">
        <f t="shared" si="3"/>
        <v>2</v>
      </c>
      <c r="AI8" s="10">
        <f t="shared" si="3"/>
        <v>2</v>
      </c>
      <c r="AJ8" s="10">
        <f t="shared" si="3"/>
        <v>2</v>
      </c>
      <c r="AK8" s="10">
        <f t="shared" si="3"/>
        <v>2</v>
      </c>
      <c r="AL8" s="10">
        <f t="shared" si="3"/>
        <v>0</v>
      </c>
      <c r="AM8" s="10">
        <f t="shared" si="3"/>
        <v>0</v>
      </c>
      <c r="AN8" s="10">
        <f t="shared" si="3"/>
        <v>0</v>
      </c>
      <c r="AO8" s="10">
        <f t="shared" si="3"/>
        <v>0</v>
      </c>
      <c r="AP8" s="10">
        <f t="shared" si="3"/>
        <v>0</v>
      </c>
      <c r="AQ8" s="10">
        <f t="shared" si="3"/>
        <v>0</v>
      </c>
      <c r="AR8" s="10">
        <f t="shared" si="3"/>
        <v>0</v>
      </c>
      <c r="AS8" s="10">
        <f t="shared" si="3"/>
        <v>2</v>
      </c>
      <c r="AT8" s="10">
        <f t="shared" si="3"/>
        <v>2</v>
      </c>
      <c r="AU8" s="10">
        <f t="shared" si="3"/>
        <v>2</v>
      </c>
      <c r="AV8" s="10">
        <f t="shared" si="3"/>
        <v>0</v>
      </c>
      <c r="AW8" s="10">
        <f t="shared" si="3"/>
        <v>0</v>
      </c>
      <c r="AX8" s="33">
        <f t="shared" si="1"/>
        <v>24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1">
        <f t="shared" si="2"/>
        <v>78</v>
      </c>
    </row>
    <row r="9" spans="1:59" ht="19.5" customHeight="1">
      <c r="A9" s="61"/>
      <c r="B9" s="43" t="s">
        <v>50</v>
      </c>
      <c r="C9" s="45" t="s">
        <v>51</v>
      </c>
      <c r="D9" s="1" t="s">
        <v>32</v>
      </c>
      <c r="E9" s="12">
        <v>2</v>
      </c>
      <c r="F9" s="12">
        <v>4</v>
      </c>
      <c r="G9" s="12">
        <v>2</v>
      </c>
      <c r="H9" s="12">
        <v>4</v>
      </c>
      <c r="I9" s="12">
        <v>2</v>
      </c>
      <c r="J9" s="12">
        <v>4</v>
      </c>
      <c r="K9" s="12">
        <v>2</v>
      </c>
      <c r="L9" s="12">
        <v>4</v>
      </c>
      <c r="M9" s="12">
        <v>2</v>
      </c>
      <c r="N9" s="12">
        <v>4</v>
      </c>
      <c r="O9" s="12">
        <v>2</v>
      </c>
      <c r="P9" s="12">
        <v>4</v>
      </c>
      <c r="Q9" s="20">
        <v>4</v>
      </c>
      <c r="R9" s="12">
        <v>4</v>
      </c>
      <c r="S9" s="20">
        <v>4</v>
      </c>
      <c r="T9" s="12"/>
      <c r="U9" s="12"/>
      <c r="V9" s="34">
        <f aca="true" t="shared" si="4" ref="V9:V14">SUM(E9:U9)</f>
        <v>48</v>
      </c>
      <c r="W9" s="13">
        <v>0</v>
      </c>
      <c r="X9" s="13">
        <v>0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34">
        <f t="shared" si="1"/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1">
        <f t="shared" si="2"/>
        <v>48</v>
      </c>
    </row>
    <row r="10" spans="1:59" ht="19.5" customHeight="1">
      <c r="A10" s="61"/>
      <c r="B10" s="43"/>
      <c r="C10" s="45"/>
      <c r="D10" s="1" t="s">
        <v>33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/>
      <c r="M10" s="12">
        <v>1</v>
      </c>
      <c r="N10" s="12"/>
      <c r="O10" s="12"/>
      <c r="P10" s="12"/>
      <c r="Q10" s="12">
        <v>1</v>
      </c>
      <c r="R10" s="12">
        <v>2</v>
      </c>
      <c r="S10" s="12">
        <v>1</v>
      </c>
      <c r="T10" s="12"/>
      <c r="U10" s="12"/>
      <c r="V10" s="34">
        <f t="shared" si="4"/>
        <v>12</v>
      </c>
      <c r="W10" s="13">
        <v>0</v>
      </c>
      <c r="X10" s="13">
        <v>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34">
        <f t="shared" si="1"/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1">
        <f t="shared" si="2"/>
        <v>12</v>
      </c>
    </row>
    <row r="11" spans="1:59" ht="19.5" customHeight="1">
      <c r="A11" s="61"/>
      <c r="B11" s="43" t="s">
        <v>41</v>
      </c>
      <c r="C11" s="53" t="s">
        <v>34</v>
      </c>
      <c r="D11" s="1" t="s">
        <v>32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12"/>
      <c r="U11" s="12"/>
      <c r="V11" s="34">
        <f t="shared" si="4"/>
        <v>30</v>
      </c>
      <c r="W11" s="13">
        <v>0</v>
      </c>
      <c r="X11" s="13">
        <v>0</v>
      </c>
      <c r="Y11" s="12"/>
      <c r="Z11" s="12"/>
      <c r="AA11" s="12"/>
      <c r="AB11" s="12"/>
      <c r="AC11" s="12">
        <v>2</v>
      </c>
      <c r="AD11" s="12">
        <v>2</v>
      </c>
      <c r="AE11" s="12">
        <v>2</v>
      </c>
      <c r="AF11" s="12">
        <v>2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/>
      <c r="AM11" s="12"/>
      <c r="AN11" s="12"/>
      <c r="AO11" s="14"/>
      <c r="AP11" s="12"/>
      <c r="AQ11" s="12"/>
      <c r="AR11" s="12"/>
      <c r="AS11" s="12">
        <v>2</v>
      </c>
      <c r="AT11" s="12">
        <v>2</v>
      </c>
      <c r="AU11" s="12">
        <v>2</v>
      </c>
      <c r="AV11" s="12"/>
      <c r="AW11" s="12"/>
      <c r="AX11" s="34">
        <f t="shared" si="1"/>
        <v>24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1">
        <f t="shared" si="2"/>
        <v>54</v>
      </c>
    </row>
    <row r="12" spans="1:59" ht="19.5" customHeight="1">
      <c r="A12" s="61"/>
      <c r="B12" s="43"/>
      <c r="C12" s="53"/>
      <c r="D12" s="1" t="s">
        <v>33</v>
      </c>
      <c r="E12" s="12"/>
      <c r="F12" s="12">
        <v>1</v>
      </c>
      <c r="G12" s="12"/>
      <c r="H12" s="12">
        <v>1</v>
      </c>
      <c r="I12" s="12"/>
      <c r="J12" s="12">
        <v>1</v>
      </c>
      <c r="K12" s="12"/>
      <c r="L12" s="12">
        <v>2</v>
      </c>
      <c r="M12" s="12"/>
      <c r="N12" s="12">
        <v>2</v>
      </c>
      <c r="O12" s="12">
        <v>1</v>
      </c>
      <c r="P12" s="12">
        <v>2</v>
      </c>
      <c r="Q12" s="12">
        <v>1</v>
      </c>
      <c r="R12" s="12"/>
      <c r="S12" s="12">
        <v>1</v>
      </c>
      <c r="T12" s="12"/>
      <c r="U12" s="12"/>
      <c r="V12" s="34">
        <f t="shared" si="4"/>
        <v>12</v>
      </c>
      <c r="W12" s="13">
        <v>0</v>
      </c>
      <c r="X12" s="13">
        <v>0</v>
      </c>
      <c r="Y12" s="12"/>
      <c r="Z12" s="12"/>
      <c r="AA12" s="12"/>
      <c r="AB12" s="12"/>
      <c r="AC12" s="12"/>
      <c r="AD12" s="12"/>
      <c r="AE12" s="12"/>
      <c r="AF12" s="14"/>
      <c r="AG12" s="12"/>
      <c r="AH12" s="12"/>
      <c r="AI12" s="12"/>
      <c r="AJ12" s="12"/>
      <c r="AK12" s="12"/>
      <c r="AL12" s="12"/>
      <c r="AM12" s="12"/>
      <c r="AN12" s="12"/>
      <c r="AO12" s="14"/>
      <c r="AP12" s="12"/>
      <c r="AQ12" s="12"/>
      <c r="AR12" s="12"/>
      <c r="AS12" s="12"/>
      <c r="AT12" s="12"/>
      <c r="AU12" s="12"/>
      <c r="AV12" s="12"/>
      <c r="AW12" s="12"/>
      <c r="AX12" s="34">
        <f t="shared" si="1"/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1">
        <f t="shared" si="2"/>
        <v>12</v>
      </c>
    </row>
    <row r="13" spans="1:59" ht="19.5" customHeight="1">
      <c r="A13" s="61"/>
      <c r="B13" s="43" t="s">
        <v>42</v>
      </c>
      <c r="C13" s="53" t="s">
        <v>35</v>
      </c>
      <c r="D13" s="1" t="s">
        <v>32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2"/>
      <c r="U13" s="12"/>
      <c r="V13" s="34">
        <f t="shared" si="4"/>
        <v>30</v>
      </c>
      <c r="W13" s="13">
        <v>0</v>
      </c>
      <c r="X13" s="13">
        <v>0</v>
      </c>
      <c r="Y13" s="12"/>
      <c r="Z13" s="12"/>
      <c r="AA13" s="12"/>
      <c r="AB13" s="12"/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/>
      <c r="AM13" s="12"/>
      <c r="AN13" s="12"/>
      <c r="AO13" s="12"/>
      <c r="AP13" s="12"/>
      <c r="AQ13" s="12"/>
      <c r="AR13" s="12"/>
      <c r="AS13" s="12">
        <v>2</v>
      </c>
      <c r="AT13" s="12">
        <v>2</v>
      </c>
      <c r="AU13" s="12">
        <v>2</v>
      </c>
      <c r="AV13" s="12"/>
      <c r="AW13" s="12"/>
      <c r="AX13" s="34">
        <f t="shared" si="1"/>
        <v>24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1">
        <f t="shared" si="2"/>
        <v>54</v>
      </c>
    </row>
    <row r="14" spans="1:59" ht="19.5" customHeight="1">
      <c r="A14" s="61"/>
      <c r="B14" s="43"/>
      <c r="C14" s="53"/>
      <c r="D14" s="1" t="s">
        <v>33</v>
      </c>
      <c r="E14" s="12">
        <f aca="true" t="shared" si="5" ref="E14:S14">E13</f>
        <v>2</v>
      </c>
      <c r="F14" s="12">
        <f t="shared" si="5"/>
        <v>2</v>
      </c>
      <c r="G14" s="12">
        <f t="shared" si="5"/>
        <v>2</v>
      </c>
      <c r="H14" s="12">
        <f t="shared" si="5"/>
        <v>2</v>
      </c>
      <c r="I14" s="12">
        <f t="shared" si="5"/>
        <v>2</v>
      </c>
      <c r="J14" s="12">
        <f t="shared" si="5"/>
        <v>2</v>
      </c>
      <c r="K14" s="12">
        <f t="shared" si="5"/>
        <v>2</v>
      </c>
      <c r="L14" s="12">
        <f t="shared" si="5"/>
        <v>2</v>
      </c>
      <c r="M14" s="12">
        <f t="shared" si="5"/>
        <v>2</v>
      </c>
      <c r="N14" s="12">
        <f t="shared" si="5"/>
        <v>2</v>
      </c>
      <c r="O14" s="12">
        <f t="shared" si="5"/>
        <v>2</v>
      </c>
      <c r="P14" s="12">
        <f t="shared" si="5"/>
        <v>2</v>
      </c>
      <c r="Q14" s="12">
        <f t="shared" si="5"/>
        <v>2</v>
      </c>
      <c r="R14" s="12">
        <f t="shared" si="5"/>
        <v>2</v>
      </c>
      <c r="S14" s="12">
        <f t="shared" si="5"/>
        <v>2</v>
      </c>
      <c r="T14" s="12"/>
      <c r="U14" s="12"/>
      <c r="V14" s="34">
        <f t="shared" si="4"/>
        <v>30</v>
      </c>
      <c r="W14" s="13">
        <v>0</v>
      </c>
      <c r="X14" s="13">
        <v>0</v>
      </c>
      <c r="Y14" s="12"/>
      <c r="Z14" s="12"/>
      <c r="AA14" s="12"/>
      <c r="AB14" s="12"/>
      <c r="AC14" s="12">
        <f aca="true" t="shared" si="6" ref="AC14:AK14">AC13</f>
        <v>2</v>
      </c>
      <c r="AD14" s="12">
        <f t="shared" si="6"/>
        <v>2</v>
      </c>
      <c r="AE14" s="12">
        <f t="shared" si="6"/>
        <v>2</v>
      </c>
      <c r="AF14" s="12">
        <f t="shared" si="6"/>
        <v>2</v>
      </c>
      <c r="AG14" s="12">
        <f t="shared" si="6"/>
        <v>2</v>
      </c>
      <c r="AH14" s="12">
        <f t="shared" si="6"/>
        <v>2</v>
      </c>
      <c r="AI14" s="12">
        <f t="shared" si="6"/>
        <v>2</v>
      </c>
      <c r="AJ14" s="12">
        <f t="shared" si="6"/>
        <v>2</v>
      </c>
      <c r="AK14" s="12">
        <f t="shared" si="6"/>
        <v>2</v>
      </c>
      <c r="AL14" s="12"/>
      <c r="AM14" s="12"/>
      <c r="AN14" s="12"/>
      <c r="AO14" s="12"/>
      <c r="AP14" s="12"/>
      <c r="AQ14" s="12"/>
      <c r="AR14" s="12"/>
      <c r="AS14" s="12">
        <f>AS13</f>
        <v>2</v>
      </c>
      <c r="AT14" s="12">
        <f>AT13</f>
        <v>2</v>
      </c>
      <c r="AU14" s="12">
        <f>AU13</f>
        <v>2</v>
      </c>
      <c r="AV14" s="12"/>
      <c r="AW14" s="12"/>
      <c r="AX14" s="34">
        <f t="shared" si="1"/>
        <v>24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1">
        <f t="shared" si="2"/>
        <v>54</v>
      </c>
    </row>
    <row r="15" spans="1:59" ht="19.5" customHeight="1">
      <c r="A15" s="61"/>
      <c r="B15" s="42" t="s">
        <v>43</v>
      </c>
      <c r="C15" s="41" t="s">
        <v>44</v>
      </c>
      <c r="D15" s="1" t="s">
        <v>32</v>
      </c>
      <c r="E15" s="10">
        <f aca="true" t="shared" si="7" ref="E15:AW15">SUM(E17)</f>
        <v>0</v>
      </c>
      <c r="F15" s="10">
        <f t="shared" si="7"/>
        <v>0</v>
      </c>
      <c r="G15" s="10">
        <f t="shared" si="7"/>
        <v>0</v>
      </c>
      <c r="H15" s="10">
        <f t="shared" si="7"/>
        <v>0</v>
      </c>
      <c r="I15" s="10">
        <f t="shared" si="7"/>
        <v>0</v>
      </c>
      <c r="J15" s="10">
        <f t="shared" si="7"/>
        <v>0</v>
      </c>
      <c r="K15" s="10">
        <f t="shared" si="7"/>
        <v>0</v>
      </c>
      <c r="L15" s="10">
        <f t="shared" si="7"/>
        <v>0</v>
      </c>
      <c r="M15" s="10">
        <f t="shared" si="7"/>
        <v>0</v>
      </c>
      <c r="N15" s="10">
        <f t="shared" si="7"/>
        <v>0</v>
      </c>
      <c r="O15" s="10">
        <f t="shared" si="7"/>
        <v>0</v>
      </c>
      <c r="P15" s="10">
        <f t="shared" si="7"/>
        <v>0</v>
      </c>
      <c r="Q15" s="10">
        <f t="shared" si="7"/>
        <v>0</v>
      </c>
      <c r="R15" s="10">
        <f t="shared" si="7"/>
        <v>0</v>
      </c>
      <c r="S15" s="10">
        <f t="shared" si="7"/>
        <v>0</v>
      </c>
      <c r="T15" s="10">
        <f t="shared" si="7"/>
        <v>0</v>
      </c>
      <c r="U15" s="10">
        <f t="shared" si="7"/>
        <v>0</v>
      </c>
      <c r="V15" s="33">
        <f t="shared" si="7"/>
        <v>0</v>
      </c>
      <c r="W15" s="10">
        <f t="shared" si="7"/>
        <v>0</v>
      </c>
      <c r="X15" s="10">
        <f t="shared" si="7"/>
        <v>0</v>
      </c>
      <c r="Y15" s="10">
        <f t="shared" si="7"/>
        <v>0</v>
      </c>
      <c r="Z15" s="10">
        <f t="shared" si="7"/>
        <v>0</v>
      </c>
      <c r="AA15" s="10">
        <f t="shared" si="7"/>
        <v>0</v>
      </c>
      <c r="AB15" s="10">
        <f t="shared" si="7"/>
        <v>0</v>
      </c>
      <c r="AC15" s="10">
        <f t="shared" si="7"/>
        <v>0</v>
      </c>
      <c r="AD15" s="10">
        <f t="shared" si="7"/>
        <v>8</v>
      </c>
      <c r="AE15" s="10">
        <f t="shared" si="7"/>
        <v>6</v>
      </c>
      <c r="AF15" s="10">
        <f t="shared" si="7"/>
        <v>8</v>
      </c>
      <c r="AG15" s="10">
        <f t="shared" si="7"/>
        <v>6</v>
      </c>
      <c r="AH15" s="10">
        <f t="shared" si="7"/>
        <v>8</v>
      </c>
      <c r="AI15" s="10">
        <f t="shared" si="7"/>
        <v>6</v>
      </c>
      <c r="AJ15" s="10">
        <f t="shared" si="7"/>
        <v>8</v>
      </c>
      <c r="AK15" s="10">
        <f t="shared" si="7"/>
        <v>6</v>
      </c>
      <c r="AL15" s="10">
        <f t="shared" si="7"/>
        <v>0</v>
      </c>
      <c r="AM15" s="10">
        <f t="shared" si="7"/>
        <v>0</v>
      </c>
      <c r="AN15" s="10">
        <f t="shared" si="7"/>
        <v>0</v>
      </c>
      <c r="AO15" s="10">
        <f t="shared" si="7"/>
        <v>0</v>
      </c>
      <c r="AP15" s="10">
        <f t="shared" si="7"/>
        <v>0</v>
      </c>
      <c r="AQ15" s="10">
        <f t="shared" si="7"/>
        <v>0</v>
      </c>
      <c r="AR15" s="10">
        <f t="shared" si="7"/>
        <v>0</v>
      </c>
      <c r="AS15" s="10">
        <f t="shared" si="7"/>
        <v>6</v>
      </c>
      <c r="AT15" s="10">
        <f t="shared" si="7"/>
        <v>6</v>
      </c>
      <c r="AU15" s="10">
        <f t="shared" si="7"/>
        <v>0</v>
      </c>
      <c r="AV15" s="10">
        <f t="shared" si="7"/>
        <v>0</v>
      </c>
      <c r="AW15" s="10">
        <f t="shared" si="7"/>
        <v>0</v>
      </c>
      <c r="AX15" s="33">
        <f t="shared" si="1"/>
        <v>68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1">
        <f t="shared" si="2"/>
        <v>68</v>
      </c>
    </row>
    <row r="16" spans="1:59" ht="19.5" customHeight="1">
      <c r="A16" s="61"/>
      <c r="B16" s="43"/>
      <c r="C16" s="50"/>
      <c r="D16" s="1" t="s">
        <v>33</v>
      </c>
      <c r="E16" s="10">
        <f aca="true" t="shared" si="8" ref="E16:AW16">SUM(E18)</f>
        <v>0</v>
      </c>
      <c r="F16" s="10">
        <f t="shared" si="8"/>
        <v>0</v>
      </c>
      <c r="G16" s="10">
        <f t="shared" si="8"/>
        <v>0</v>
      </c>
      <c r="H16" s="10">
        <f t="shared" si="8"/>
        <v>0</v>
      </c>
      <c r="I16" s="10">
        <f t="shared" si="8"/>
        <v>0</v>
      </c>
      <c r="J16" s="10">
        <f t="shared" si="8"/>
        <v>0</v>
      </c>
      <c r="K16" s="10">
        <f t="shared" si="8"/>
        <v>0</v>
      </c>
      <c r="L16" s="10">
        <f t="shared" si="8"/>
        <v>0</v>
      </c>
      <c r="M16" s="10">
        <f t="shared" si="8"/>
        <v>0</v>
      </c>
      <c r="N16" s="10">
        <f t="shared" si="8"/>
        <v>0</v>
      </c>
      <c r="O16" s="10">
        <f t="shared" si="8"/>
        <v>0</v>
      </c>
      <c r="P16" s="10">
        <f t="shared" si="8"/>
        <v>0</v>
      </c>
      <c r="Q16" s="10">
        <f t="shared" si="8"/>
        <v>0</v>
      </c>
      <c r="R16" s="10">
        <f t="shared" si="8"/>
        <v>0</v>
      </c>
      <c r="S16" s="10">
        <f t="shared" si="8"/>
        <v>0</v>
      </c>
      <c r="T16" s="10">
        <f t="shared" si="8"/>
        <v>0</v>
      </c>
      <c r="U16" s="10">
        <f t="shared" si="8"/>
        <v>0</v>
      </c>
      <c r="V16" s="33">
        <f t="shared" si="8"/>
        <v>0</v>
      </c>
      <c r="W16" s="10">
        <f t="shared" si="8"/>
        <v>0</v>
      </c>
      <c r="X16" s="10">
        <f t="shared" si="8"/>
        <v>0</v>
      </c>
      <c r="Y16" s="10">
        <f t="shared" si="8"/>
        <v>0</v>
      </c>
      <c r="Z16" s="10">
        <f t="shared" si="8"/>
        <v>0</v>
      </c>
      <c r="AA16" s="10">
        <f t="shared" si="8"/>
        <v>0</v>
      </c>
      <c r="AB16" s="10">
        <f t="shared" si="8"/>
        <v>0</v>
      </c>
      <c r="AC16" s="10">
        <f t="shared" si="8"/>
        <v>0</v>
      </c>
      <c r="AD16" s="10">
        <f t="shared" si="8"/>
        <v>4</v>
      </c>
      <c r="AE16" s="10">
        <f t="shared" si="8"/>
        <v>3</v>
      </c>
      <c r="AF16" s="10">
        <f t="shared" si="8"/>
        <v>4</v>
      </c>
      <c r="AG16" s="10">
        <f t="shared" si="8"/>
        <v>3</v>
      </c>
      <c r="AH16" s="10">
        <f t="shared" si="8"/>
        <v>4</v>
      </c>
      <c r="AI16" s="10">
        <f t="shared" si="8"/>
        <v>3</v>
      </c>
      <c r="AJ16" s="10">
        <f t="shared" si="8"/>
        <v>4</v>
      </c>
      <c r="AK16" s="10">
        <f t="shared" si="8"/>
        <v>3</v>
      </c>
      <c r="AL16" s="10">
        <f t="shared" si="8"/>
        <v>0</v>
      </c>
      <c r="AM16" s="10">
        <f t="shared" si="8"/>
        <v>0</v>
      </c>
      <c r="AN16" s="10">
        <f t="shared" si="8"/>
        <v>0</v>
      </c>
      <c r="AO16" s="10">
        <f t="shared" si="8"/>
        <v>0</v>
      </c>
      <c r="AP16" s="10">
        <f t="shared" si="8"/>
        <v>0</v>
      </c>
      <c r="AQ16" s="10">
        <f t="shared" si="8"/>
        <v>0</v>
      </c>
      <c r="AR16" s="10">
        <f t="shared" si="8"/>
        <v>0</v>
      </c>
      <c r="AS16" s="10">
        <f t="shared" si="8"/>
        <v>3</v>
      </c>
      <c r="AT16" s="10">
        <f t="shared" si="8"/>
        <v>3</v>
      </c>
      <c r="AU16" s="10">
        <f t="shared" si="8"/>
        <v>0</v>
      </c>
      <c r="AV16" s="10">
        <f t="shared" si="8"/>
        <v>0</v>
      </c>
      <c r="AW16" s="10">
        <f t="shared" si="8"/>
        <v>0</v>
      </c>
      <c r="AX16" s="33">
        <f t="shared" si="1"/>
        <v>34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1">
        <f t="shared" si="2"/>
        <v>34</v>
      </c>
    </row>
    <row r="17" spans="1:59" ht="19.5" customHeight="1">
      <c r="A17" s="61"/>
      <c r="B17" s="43" t="s">
        <v>52</v>
      </c>
      <c r="C17" s="51" t="s">
        <v>53</v>
      </c>
      <c r="D17" s="1" t="s">
        <v>32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4">
        <f>SUM(E17:U17)</f>
        <v>0</v>
      </c>
      <c r="W17" s="13">
        <v>0</v>
      </c>
      <c r="X17" s="13">
        <v>0</v>
      </c>
      <c r="Y17" s="12"/>
      <c r="Z17" s="12"/>
      <c r="AA17" s="12"/>
      <c r="AB17" s="12"/>
      <c r="AC17" s="12"/>
      <c r="AD17" s="12">
        <v>8</v>
      </c>
      <c r="AE17" s="12">
        <v>6</v>
      </c>
      <c r="AF17" s="12">
        <v>8</v>
      </c>
      <c r="AG17" s="12">
        <v>6</v>
      </c>
      <c r="AH17" s="12">
        <v>8</v>
      </c>
      <c r="AI17" s="12">
        <v>6</v>
      </c>
      <c r="AJ17" s="12">
        <v>8</v>
      </c>
      <c r="AK17" s="12">
        <v>6</v>
      </c>
      <c r="AL17" s="12"/>
      <c r="AM17" s="12"/>
      <c r="AN17" s="12"/>
      <c r="AO17" s="12"/>
      <c r="AP17" s="12"/>
      <c r="AQ17" s="12"/>
      <c r="AR17" s="12"/>
      <c r="AS17" s="12">
        <v>6</v>
      </c>
      <c r="AT17" s="12">
        <v>6</v>
      </c>
      <c r="AU17" s="21"/>
      <c r="AV17" s="12"/>
      <c r="AW17" s="12"/>
      <c r="AX17" s="34">
        <f t="shared" si="1"/>
        <v>68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1">
        <f t="shared" si="2"/>
        <v>68</v>
      </c>
    </row>
    <row r="18" spans="1:59" ht="19.5" customHeight="1">
      <c r="A18" s="61"/>
      <c r="B18" s="43"/>
      <c r="C18" s="52"/>
      <c r="D18" s="1" t="s">
        <v>33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4">
        <f>SUM(E18:U18)</f>
        <v>0</v>
      </c>
      <c r="W18" s="13">
        <v>0</v>
      </c>
      <c r="X18" s="13">
        <v>0</v>
      </c>
      <c r="Y18" s="12"/>
      <c r="Z18" s="12"/>
      <c r="AA18" s="12"/>
      <c r="AB18" s="12"/>
      <c r="AC18" s="12"/>
      <c r="AD18" s="12">
        <f aca="true" t="shared" si="9" ref="AD18:AK18">AD17/2</f>
        <v>4</v>
      </c>
      <c r="AE18" s="12">
        <f t="shared" si="9"/>
        <v>3</v>
      </c>
      <c r="AF18" s="12">
        <f t="shared" si="9"/>
        <v>4</v>
      </c>
      <c r="AG18" s="12">
        <f t="shared" si="9"/>
        <v>3</v>
      </c>
      <c r="AH18" s="12">
        <f t="shared" si="9"/>
        <v>4</v>
      </c>
      <c r="AI18" s="12">
        <f t="shared" si="9"/>
        <v>3</v>
      </c>
      <c r="AJ18" s="12">
        <f t="shared" si="9"/>
        <v>4</v>
      </c>
      <c r="AK18" s="12">
        <f t="shared" si="9"/>
        <v>3</v>
      </c>
      <c r="AL18" s="12"/>
      <c r="AM18" s="12"/>
      <c r="AN18" s="12"/>
      <c r="AO18" s="12"/>
      <c r="AP18" s="12"/>
      <c r="AQ18" s="12"/>
      <c r="AR18" s="12"/>
      <c r="AS18" s="12">
        <f>AS17/2</f>
        <v>3</v>
      </c>
      <c r="AT18" s="12">
        <f>AT17/2</f>
        <v>3</v>
      </c>
      <c r="AU18" s="21"/>
      <c r="AV18" s="12"/>
      <c r="AW18" s="12"/>
      <c r="AX18" s="34">
        <f t="shared" si="1"/>
        <v>34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1">
        <f t="shared" si="2"/>
        <v>34</v>
      </c>
    </row>
    <row r="19" spans="1:59" ht="19.5" customHeight="1">
      <c r="A19" s="61"/>
      <c r="B19" s="42" t="s">
        <v>45</v>
      </c>
      <c r="C19" s="42" t="s">
        <v>46</v>
      </c>
      <c r="D19" s="1" t="s">
        <v>32</v>
      </c>
      <c r="E19" s="17">
        <f aca="true" t="shared" si="10" ref="E19:AW19">SUM(E21,E29)</f>
        <v>30</v>
      </c>
      <c r="F19" s="17">
        <f t="shared" si="10"/>
        <v>28</v>
      </c>
      <c r="G19" s="17">
        <f t="shared" si="10"/>
        <v>30</v>
      </c>
      <c r="H19" s="17">
        <f t="shared" si="10"/>
        <v>28</v>
      </c>
      <c r="I19" s="17">
        <f t="shared" si="10"/>
        <v>30</v>
      </c>
      <c r="J19" s="17">
        <f t="shared" si="10"/>
        <v>28</v>
      </c>
      <c r="K19" s="17">
        <f t="shared" si="10"/>
        <v>30</v>
      </c>
      <c r="L19" s="17">
        <f t="shared" si="10"/>
        <v>28</v>
      </c>
      <c r="M19" s="17">
        <f t="shared" si="10"/>
        <v>30</v>
      </c>
      <c r="N19" s="17">
        <f t="shared" si="10"/>
        <v>28</v>
      </c>
      <c r="O19" s="17">
        <f t="shared" si="10"/>
        <v>30</v>
      </c>
      <c r="P19" s="17">
        <f t="shared" si="10"/>
        <v>28</v>
      </c>
      <c r="Q19" s="17">
        <f t="shared" si="10"/>
        <v>28</v>
      </c>
      <c r="R19" s="17">
        <f t="shared" si="10"/>
        <v>10</v>
      </c>
      <c r="S19" s="17">
        <f t="shared" si="10"/>
        <v>10</v>
      </c>
      <c r="T19" s="17">
        <f t="shared" si="10"/>
        <v>36</v>
      </c>
      <c r="U19" s="17">
        <f t="shared" si="10"/>
        <v>36</v>
      </c>
      <c r="V19" s="35">
        <f t="shared" si="10"/>
        <v>468</v>
      </c>
      <c r="W19" s="17">
        <f t="shared" si="10"/>
        <v>0</v>
      </c>
      <c r="X19" s="17">
        <f t="shared" si="10"/>
        <v>0</v>
      </c>
      <c r="Y19" s="17">
        <f t="shared" si="10"/>
        <v>36</v>
      </c>
      <c r="Z19" s="17">
        <f t="shared" si="10"/>
        <v>36</v>
      </c>
      <c r="AA19" s="17">
        <f t="shared" si="10"/>
        <v>36</v>
      </c>
      <c r="AB19" s="17">
        <f t="shared" si="10"/>
        <v>36</v>
      </c>
      <c r="AC19" s="17">
        <f t="shared" si="10"/>
        <v>26</v>
      </c>
      <c r="AD19" s="17">
        <f t="shared" si="10"/>
        <v>24</v>
      </c>
      <c r="AE19" s="17">
        <f t="shared" si="10"/>
        <v>26</v>
      </c>
      <c r="AF19" s="17">
        <f t="shared" si="10"/>
        <v>24</v>
      </c>
      <c r="AG19" s="17">
        <f t="shared" si="10"/>
        <v>26</v>
      </c>
      <c r="AH19" s="17">
        <f t="shared" si="10"/>
        <v>24</v>
      </c>
      <c r="AI19" s="17">
        <f t="shared" si="10"/>
        <v>26</v>
      </c>
      <c r="AJ19" s="17">
        <f t="shared" si="10"/>
        <v>24</v>
      </c>
      <c r="AK19" s="17">
        <f t="shared" si="10"/>
        <v>26</v>
      </c>
      <c r="AL19" s="17">
        <f t="shared" si="10"/>
        <v>30</v>
      </c>
      <c r="AM19" s="17">
        <f t="shared" si="10"/>
        <v>36</v>
      </c>
      <c r="AN19" s="17">
        <f t="shared" si="10"/>
        <v>36</v>
      </c>
      <c r="AO19" s="17">
        <f t="shared" si="10"/>
        <v>36</v>
      </c>
      <c r="AP19" s="17">
        <f t="shared" si="10"/>
        <v>36</v>
      </c>
      <c r="AQ19" s="17">
        <f t="shared" si="10"/>
        <v>36</v>
      </c>
      <c r="AR19" s="17">
        <f t="shared" si="10"/>
        <v>30</v>
      </c>
      <c r="AS19" s="17">
        <f t="shared" si="10"/>
        <v>26</v>
      </c>
      <c r="AT19" s="17">
        <f t="shared" si="10"/>
        <v>26</v>
      </c>
      <c r="AU19" s="17">
        <f t="shared" si="10"/>
        <v>26</v>
      </c>
      <c r="AV19" s="17">
        <f t="shared" si="10"/>
        <v>36</v>
      </c>
      <c r="AW19" s="17">
        <f t="shared" si="10"/>
        <v>6</v>
      </c>
      <c r="AX19" s="33">
        <f t="shared" si="1"/>
        <v>730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1">
        <f t="shared" si="2"/>
        <v>1198</v>
      </c>
    </row>
    <row r="20" spans="1:59" ht="19.5" customHeight="1">
      <c r="A20" s="61"/>
      <c r="B20" s="42"/>
      <c r="C20" s="42"/>
      <c r="D20" s="1" t="s">
        <v>33</v>
      </c>
      <c r="E20" s="17">
        <f aca="true" t="shared" si="11" ref="E20:AW20">SUM(E22,E30)</f>
        <v>15</v>
      </c>
      <c r="F20" s="17">
        <f t="shared" si="11"/>
        <v>14</v>
      </c>
      <c r="G20" s="17">
        <f t="shared" si="11"/>
        <v>15</v>
      </c>
      <c r="H20" s="17">
        <f t="shared" si="11"/>
        <v>14</v>
      </c>
      <c r="I20" s="17">
        <f t="shared" si="11"/>
        <v>15</v>
      </c>
      <c r="J20" s="17">
        <f t="shared" si="11"/>
        <v>14</v>
      </c>
      <c r="K20" s="17">
        <f t="shared" si="11"/>
        <v>15</v>
      </c>
      <c r="L20" s="17">
        <f t="shared" si="11"/>
        <v>14</v>
      </c>
      <c r="M20" s="17">
        <f t="shared" si="11"/>
        <v>15</v>
      </c>
      <c r="N20" s="17">
        <f t="shared" si="11"/>
        <v>14</v>
      </c>
      <c r="O20" s="17">
        <f t="shared" si="11"/>
        <v>15</v>
      </c>
      <c r="P20" s="17">
        <f t="shared" si="11"/>
        <v>14</v>
      </c>
      <c r="Q20" s="17">
        <f t="shared" si="11"/>
        <v>14</v>
      </c>
      <c r="R20" s="17">
        <f t="shared" si="11"/>
        <v>5</v>
      </c>
      <c r="S20" s="17">
        <f t="shared" si="11"/>
        <v>5</v>
      </c>
      <c r="T20" s="17">
        <f t="shared" si="11"/>
        <v>0</v>
      </c>
      <c r="U20" s="17">
        <f t="shared" si="11"/>
        <v>0</v>
      </c>
      <c r="V20" s="35">
        <f t="shared" si="11"/>
        <v>198</v>
      </c>
      <c r="W20" s="17">
        <f t="shared" si="11"/>
        <v>0</v>
      </c>
      <c r="X20" s="17">
        <f t="shared" si="11"/>
        <v>0</v>
      </c>
      <c r="Y20" s="17">
        <f t="shared" si="11"/>
        <v>0</v>
      </c>
      <c r="Z20" s="17">
        <f t="shared" si="11"/>
        <v>0</v>
      </c>
      <c r="AA20" s="17">
        <f t="shared" si="11"/>
        <v>0</v>
      </c>
      <c r="AB20" s="17">
        <f t="shared" si="11"/>
        <v>0</v>
      </c>
      <c r="AC20" s="17">
        <f t="shared" si="11"/>
        <v>13</v>
      </c>
      <c r="AD20" s="17">
        <f t="shared" si="11"/>
        <v>12</v>
      </c>
      <c r="AE20" s="17">
        <f t="shared" si="11"/>
        <v>13</v>
      </c>
      <c r="AF20" s="17">
        <f t="shared" si="11"/>
        <v>12</v>
      </c>
      <c r="AG20" s="17">
        <f t="shared" si="11"/>
        <v>13</v>
      </c>
      <c r="AH20" s="17">
        <f t="shared" si="11"/>
        <v>12</v>
      </c>
      <c r="AI20" s="17">
        <f t="shared" si="11"/>
        <v>13</v>
      </c>
      <c r="AJ20" s="17">
        <f t="shared" si="11"/>
        <v>12</v>
      </c>
      <c r="AK20" s="17">
        <f t="shared" si="11"/>
        <v>13</v>
      </c>
      <c r="AL20" s="17">
        <f t="shared" si="11"/>
        <v>12</v>
      </c>
      <c r="AM20" s="17">
        <f t="shared" si="11"/>
        <v>0</v>
      </c>
      <c r="AN20" s="17">
        <f t="shared" si="11"/>
        <v>0</v>
      </c>
      <c r="AO20" s="17">
        <f t="shared" si="11"/>
        <v>0</v>
      </c>
      <c r="AP20" s="17">
        <f t="shared" si="11"/>
        <v>0</v>
      </c>
      <c r="AQ20" s="17">
        <f t="shared" si="11"/>
        <v>0</v>
      </c>
      <c r="AR20" s="17">
        <f t="shared" si="11"/>
        <v>0</v>
      </c>
      <c r="AS20" s="17">
        <f t="shared" si="11"/>
        <v>13</v>
      </c>
      <c r="AT20" s="17">
        <f t="shared" si="11"/>
        <v>13</v>
      </c>
      <c r="AU20" s="17">
        <f t="shared" si="11"/>
        <v>13</v>
      </c>
      <c r="AV20" s="17">
        <f t="shared" si="11"/>
        <v>3</v>
      </c>
      <c r="AW20" s="17">
        <f t="shared" si="11"/>
        <v>0</v>
      </c>
      <c r="AX20" s="33">
        <f t="shared" si="1"/>
        <v>167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1">
        <f t="shared" si="2"/>
        <v>365</v>
      </c>
    </row>
    <row r="21" spans="1:59" ht="19.5" customHeight="1">
      <c r="A21" s="61"/>
      <c r="B21" s="42" t="s">
        <v>47</v>
      </c>
      <c r="C21" s="41" t="s">
        <v>48</v>
      </c>
      <c r="D21" s="1" t="s">
        <v>32</v>
      </c>
      <c r="E21" s="2">
        <f aca="true" t="shared" si="12" ref="E21:AW21">SUM(E23,E25,E27)</f>
        <v>14</v>
      </c>
      <c r="F21" s="2">
        <f t="shared" si="12"/>
        <v>12</v>
      </c>
      <c r="G21" s="2">
        <f t="shared" si="12"/>
        <v>14</v>
      </c>
      <c r="H21" s="2">
        <f t="shared" si="12"/>
        <v>12</v>
      </c>
      <c r="I21" s="2">
        <f t="shared" si="12"/>
        <v>14</v>
      </c>
      <c r="J21" s="2">
        <f t="shared" si="12"/>
        <v>12</v>
      </c>
      <c r="K21" s="2">
        <f t="shared" si="12"/>
        <v>14</v>
      </c>
      <c r="L21" s="2">
        <f t="shared" si="12"/>
        <v>12</v>
      </c>
      <c r="M21" s="2">
        <f t="shared" si="12"/>
        <v>14</v>
      </c>
      <c r="N21" s="2">
        <f t="shared" si="12"/>
        <v>12</v>
      </c>
      <c r="O21" s="2">
        <f t="shared" si="12"/>
        <v>14</v>
      </c>
      <c r="P21" s="2">
        <f t="shared" si="12"/>
        <v>12</v>
      </c>
      <c r="Q21" s="2">
        <f t="shared" si="12"/>
        <v>8</v>
      </c>
      <c r="R21" s="2">
        <f t="shared" si="12"/>
        <v>0</v>
      </c>
      <c r="S21" s="2">
        <f t="shared" si="12"/>
        <v>0</v>
      </c>
      <c r="T21" s="2">
        <f t="shared" si="12"/>
        <v>0</v>
      </c>
      <c r="U21" s="2">
        <f t="shared" si="12"/>
        <v>0</v>
      </c>
      <c r="V21" s="30">
        <f t="shared" si="12"/>
        <v>164</v>
      </c>
      <c r="W21" s="2">
        <f t="shared" si="12"/>
        <v>0</v>
      </c>
      <c r="X21" s="2">
        <f t="shared" si="12"/>
        <v>0</v>
      </c>
      <c r="Y21" s="2">
        <f t="shared" si="12"/>
        <v>0</v>
      </c>
      <c r="Z21" s="2">
        <f t="shared" si="12"/>
        <v>0</v>
      </c>
      <c r="AA21" s="2">
        <f t="shared" si="12"/>
        <v>0</v>
      </c>
      <c r="AB21" s="2">
        <f t="shared" si="12"/>
        <v>0</v>
      </c>
      <c r="AC21" s="2">
        <f t="shared" si="12"/>
        <v>0</v>
      </c>
      <c r="AD21" s="2">
        <f t="shared" si="12"/>
        <v>0</v>
      </c>
      <c r="AE21" s="2">
        <f t="shared" si="12"/>
        <v>0</v>
      </c>
      <c r="AF21" s="2">
        <f t="shared" si="12"/>
        <v>0</v>
      </c>
      <c r="AG21" s="2">
        <f t="shared" si="12"/>
        <v>0</v>
      </c>
      <c r="AH21" s="2">
        <f t="shared" si="12"/>
        <v>0</v>
      </c>
      <c r="AI21" s="2">
        <f t="shared" si="12"/>
        <v>0</v>
      </c>
      <c r="AJ21" s="2">
        <f t="shared" si="12"/>
        <v>0</v>
      </c>
      <c r="AK21" s="2">
        <f t="shared" si="12"/>
        <v>0</v>
      </c>
      <c r="AL21" s="2">
        <f t="shared" si="12"/>
        <v>0</v>
      </c>
      <c r="AM21" s="2">
        <f t="shared" si="12"/>
        <v>0</v>
      </c>
      <c r="AN21" s="2">
        <f t="shared" si="12"/>
        <v>0</v>
      </c>
      <c r="AO21" s="2">
        <f t="shared" si="12"/>
        <v>0</v>
      </c>
      <c r="AP21" s="2">
        <f t="shared" si="12"/>
        <v>0</v>
      </c>
      <c r="AQ21" s="2">
        <f t="shared" si="12"/>
        <v>0</v>
      </c>
      <c r="AR21" s="2">
        <f t="shared" si="12"/>
        <v>0</v>
      </c>
      <c r="AS21" s="2">
        <f t="shared" si="12"/>
        <v>0</v>
      </c>
      <c r="AT21" s="2">
        <f t="shared" si="12"/>
        <v>0</v>
      </c>
      <c r="AU21" s="2">
        <f t="shared" si="12"/>
        <v>0</v>
      </c>
      <c r="AV21" s="2">
        <f t="shared" si="12"/>
        <v>0</v>
      </c>
      <c r="AW21" s="2">
        <f t="shared" si="12"/>
        <v>0</v>
      </c>
      <c r="AX21" s="33">
        <f t="shared" si="1"/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1">
        <f t="shared" si="2"/>
        <v>164</v>
      </c>
    </row>
    <row r="22" spans="1:59" ht="19.5" customHeight="1">
      <c r="A22" s="61"/>
      <c r="B22" s="42"/>
      <c r="C22" s="41"/>
      <c r="D22" s="1" t="s">
        <v>33</v>
      </c>
      <c r="E22" s="2">
        <f aca="true" t="shared" si="13" ref="E22:AW22">SUM(E24,E26,E28)</f>
        <v>7</v>
      </c>
      <c r="F22" s="2">
        <f t="shared" si="13"/>
        <v>6</v>
      </c>
      <c r="G22" s="2">
        <f t="shared" si="13"/>
        <v>7</v>
      </c>
      <c r="H22" s="2">
        <f t="shared" si="13"/>
        <v>6</v>
      </c>
      <c r="I22" s="2">
        <f t="shared" si="13"/>
        <v>7</v>
      </c>
      <c r="J22" s="2">
        <f t="shared" si="13"/>
        <v>6</v>
      </c>
      <c r="K22" s="2">
        <f t="shared" si="13"/>
        <v>7</v>
      </c>
      <c r="L22" s="2">
        <f t="shared" si="13"/>
        <v>6</v>
      </c>
      <c r="M22" s="2">
        <f t="shared" si="13"/>
        <v>7</v>
      </c>
      <c r="N22" s="2">
        <f t="shared" si="13"/>
        <v>6</v>
      </c>
      <c r="O22" s="2">
        <f t="shared" si="13"/>
        <v>7</v>
      </c>
      <c r="P22" s="2">
        <f t="shared" si="13"/>
        <v>6</v>
      </c>
      <c r="Q22" s="2">
        <f t="shared" si="13"/>
        <v>4</v>
      </c>
      <c r="R22" s="2">
        <f t="shared" si="13"/>
        <v>0</v>
      </c>
      <c r="S22" s="2">
        <f t="shared" si="13"/>
        <v>0</v>
      </c>
      <c r="T22" s="2">
        <f t="shared" si="13"/>
        <v>0</v>
      </c>
      <c r="U22" s="2">
        <f t="shared" si="13"/>
        <v>0</v>
      </c>
      <c r="V22" s="30">
        <f t="shared" si="13"/>
        <v>82</v>
      </c>
      <c r="W22" s="2">
        <f t="shared" si="13"/>
        <v>0</v>
      </c>
      <c r="X22" s="2">
        <f t="shared" si="13"/>
        <v>0</v>
      </c>
      <c r="Y22" s="2">
        <f t="shared" si="13"/>
        <v>0</v>
      </c>
      <c r="Z22" s="2">
        <f t="shared" si="13"/>
        <v>0</v>
      </c>
      <c r="AA22" s="2">
        <f t="shared" si="13"/>
        <v>0</v>
      </c>
      <c r="AB22" s="2">
        <f t="shared" si="13"/>
        <v>0</v>
      </c>
      <c r="AC22" s="2">
        <f t="shared" si="13"/>
        <v>0</v>
      </c>
      <c r="AD22" s="2">
        <f t="shared" si="13"/>
        <v>0</v>
      </c>
      <c r="AE22" s="2">
        <f t="shared" si="13"/>
        <v>0</v>
      </c>
      <c r="AF22" s="2">
        <f t="shared" si="13"/>
        <v>0</v>
      </c>
      <c r="AG22" s="2">
        <f t="shared" si="13"/>
        <v>0</v>
      </c>
      <c r="AH22" s="2">
        <f t="shared" si="13"/>
        <v>0</v>
      </c>
      <c r="AI22" s="2">
        <f t="shared" si="13"/>
        <v>0</v>
      </c>
      <c r="AJ22" s="2">
        <f t="shared" si="13"/>
        <v>0</v>
      </c>
      <c r="AK22" s="2">
        <f t="shared" si="13"/>
        <v>0</v>
      </c>
      <c r="AL22" s="2">
        <f t="shared" si="13"/>
        <v>0</v>
      </c>
      <c r="AM22" s="2">
        <f t="shared" si="13"/>
        <v>0</v>
      </c>
      <c r="AN22" s="2">
        <f t="shared" si="13"/>
        <v>0</v>
      </c>
      <c r="AO22" s="2">
        <f t="shared" si="13"/>
        <v>0</v>
      </c>
      <c r="AP22" s="2">
        <f t="shared" si="13"/>
        <v>0</v>
      </c>
      <c r="AQ22" s="2">
        <f t="shared" si="13"/>
        <v>0</v>
      </c>
      <c r="AR22" s="2">
        <f t="shared" si="13"/>
        <v>0</v>
      </c>
      <c r="AS22" s="2">
        <f t="shared" si="13"/>
        <v>0</v>
      </c>
      <c r="AT22" s="2">
        <f t="shared" si="13"/>
        <v>0</v>
      </c>
      <c r="AU22" s="2">
        <f t="shared" si="13"/>
        <v>0</v>
      </c>
      <c r="AV22" s="2">
        <f t="shared" si="13"/>
        <v>0</v>
      </c>
      <c r="AW22" s="2">
        <f t="shared" si="13"/>
        <v>0</v>
      </c>
      <c r="AX22" s="33">
        <f t="shared" si="1"/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1">
        <f t="shared" si="2"/>
        <v>82</v>
      </c>
    </row>
    <row r="23" spans="1:59" ht="19.5" customHeight="1">
      <c r="A23" s="61"/>
      <c r="B23" s="43" t="s">
        <v>54</v>
      </c>
      <c r="C23" s="45" t="s">
        <v>55</v>
      </c>
      <c r="D23" s="1" t="s">
        <v>32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4</v>
      </c>
      <c r="O23" s="3">
        <v>4</v>
      </c>
      <c r="P23" s="3">
        <v>4</v>
      </c>
      <c r="Q23" s="3"/>
      <c r="R23" s="3"/>
      <c r="S23" s="3"/>
      <c r="T23" s="3"/>
      <c r="U23" s="2"/>
      <c r="V23" s="34">
        <f aca="true" t="shared" si="14" ref="V23:V28">SUM(E23:U23)</f>
        <v>48</v>
      </c>
      <c r="W23" s="13">
        <v>0</v>
      </c>
      <c r="X23" s="13"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34">
        <f t="shared" si="1"/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1">
        <f t="shared" si="2"/>
        <v>48</v>
      </c>
    </row>
    <row r="24" spans="1:59" ht="19.5" customHeight="1">
      <c r="A24" s="61"/>
      <c r="B24" s="43"/>
      <c r="C24" s="45"/>
      <c r="D24" s="1" t="s">
        <v>33</v>
      </c>
      <c r="E24" s="3">
        <f aca="true" t="shared" si="15" ref="E24:M24">E23/2</f>
        <v>2</v>
      </c>
      <c r="F24" s="3">
        <f t="shared" si="15"/>
        <v>2</v>
      </c>
      <c r="G24" s="3">
        <f t="shared" si="15"/>
        <v>2</v>
      </c>
      <c r="H24" s="3">
        <f t="shared" si="15"/>
        <v>2</v>
      </c>
      <c r="I24" s="3">
        <f t="shared" si="15"/>
        <v>2</v>
      </c>
      <c r="J24" s="3">
        <f t="shared" si="15"/>
        <v>2</v>
      </c>
      <c r="K24" s="3">
        <f t="shared" si="15"/>
        <v>2</v>
      </c>
      <c r="L24" s="3">
        <f t="shared" si="15"/>
        <v>2</v>
      </c>
      <c r="M24" s="3">
        <f t="shared" si="15"/>
        <v>2</v>
      </c>
      <c r="N24" s="3">
        <f>N23/2</f>
        <v>2</v>
      </c>
      <c r="O24" s="3">
        <f>O23/2</f>
        <v>2</v>
      </c>
      <c r="P24" s="3">
        <f>P23/2</f>
        <v>2</v>
      </c>
      <c r="Q24" s="3"/>
      <c r="R24" s="3"/>
      <c r="S24" s="3"/>
      <c r="T24" s="3"/>
      <c r="U24" s="2"/>
      <c r="V24" s="34">
        <f t="shared" si="14"/>
        <v>24</v>
      </c>
      <c r="W24" s="13">
        <v>0</v>
      </c>
      <c r="X24" s="13"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34">
        <f t="shared" si="1"/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1">
        <f t="shared" si="2"/>
        <v>24</v>
      </c>
    </row>
    <row r="25" spans="1:59" ht="19.5" customHeight="1">
      <c r="A25" s="61"/>
      <c r="B25" s="43" t="s">
        <v>56</v>
      </c>
      <c r="C25" s="45" t="s">
        <v>57</v>
      </c>
      <c r="D25" s="1" t="s">
        <v>32</v>
      </c>
      <c r="E25" s="13">
        <v>4</v>
      </c>
      <c r="F25" s="13">
        <v>4</v>
      </c>
      <c r="G25" s="13">
        <v>4</v>
      </c>
      <c r="H25" s="13">
        <v>4</v>
      </c>
      <c r="I25" s="13">
        <v>4</v>
      </c>
      <c r="J25" s="13">
        <v>4</v>
      </c>
      <c r="K25" s="13">
        <v>4</v>
      </c>
      <c r="L25" s="13">
        <v>4</v>
      </c>
      <c r="M25" s="13">
        <v>4</v>
      </c>
      <c r="N25" s="13">
        <v>4</v>
      </c>
      <c r="O25" s="13">
        <v>4</v>
      </c>
      <c r="P25" s="13">
        <v>4</v>
      </c>
      <c r="Q25" s="13"/>
      <c r="R25" s="13"/>
      <c r="S25" s="13"/>
      <c r="T25" s="12"/>
      <c r="U25" s="12"/>
      <c r="V25" s="34">
        <f t="shared" si="14"/>
        <v>48</v>
      </c>
      <c r="W25" s="13">
        <v>0</v>
      </c>
      <c r="X25" s="13">
        <v>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34">
        <f t="shared" si="1"/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1">
        <f t="shared" si="2"/>
        <v>48</v>
      </c>
    </row>
    <row r="26" spans="1:59" ht="19.5" customHeight="1">
      <c r="A26" s="61"/>
      <c r="B26" s="43"/>
      <c r="C26" s="45"/>
      <c r="D26" s="1" t="s">
        <v>33</v>
      </c>
      <c r="E26" s="12">
        <f aca="true" t="shared" si="16" ref="E26:L26">E25/2</f>
        <v>2</v>
      </c>
      <c r="F26" s="12">
        <f t="shared" si="16"/>
        <v>2</v>
      </c>
      <c r="G26" s="12">
        <f t="shared" si="16"/>
        <v>2</v>
      </c>
      <c r="H26" s="12">
        <f t="shared" si="16"/>
        <v>2</v>
      </c>
      <c r="I26" s="12">
        <f t="shared" si="16"/>
        <v>2</v>
      </c>
      <c r="J26" s="12">
        <f t="shared" si="16"/>
        <v>2</v>
      </c>
      <c r="K26" s="12">
        <f t="shared" si="16"/>
        <v>2</v>
      </c>
      <c r="L26" s="12">
        <f t="shared" si="16"/>
        <v>2</v>
      </c>
      <c r="M26" s="12">
        <f>M25/2</f>
        <v>2</v>
      </c>
      <c r="N26" s="12">
        <f>N25/2</f>
        <v>2</v>
      </c>
      <c r="O26" s="12">
        <f>O25/2</f>
        <v>2</v>
      </c>
      <c r="P26" s="12">
        <f>P25/2</f>
        <v>2</v>
      </c>
      <c r="Q26" s="12"/>
      <c r="R26" s="12"/>
      <c r="S26" s="12"/>
      <c r="T26" s="12"/>
      <c r="U26" s="12"/>
      <c r="V26" s="34">
        <f t="shared" si="14"/>
        <v>24</v>
      </c>
      <c r="W26" s="13">
        <v>0</v>
      </c>
      <c r="X26" s="13">
        <v>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34">
        <f t="shared" si="1"/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1">
        <f t="shared" si="2"/>
        <v>24</v>
      </c>
    </row>
    <row r="27" spans="1:59" ht="19.5" customHeight="1">
      <c r="A27" s="61"/>
      <c r="B27" s="43" t="s">
        <v>58</v>
      </c>
      <c r="C27" s="45" t="s">
        <v>59</v>
      </c>
      <c r="D27" s="1" t="s">
        <v>32</v>
      </c>
      <c r="E27" s="12">
        <v>6</v>
      </c>
      <c r="F27" s="12">
        <v>4</v>
      </c>
      <c r="G27" s="12">
        <v>6</v>
      </c>
      <c r="H27" s="12">
        <v>4</v>
      </c>
      <c r="I27" s="12">
        <v>6</v>
      </c>
      <c r="J27" s="12">
        <v>4</v>
      </c>
      <c r="K27" s="12">
        <v>6</v>
      </c>
      <c r="L27" s="12">
        <v>4</v>
      </c>
      <c r="M27" s="12">
        <v>6</v>
      </c>
      <c r="N27" s="12">
        <v>4</v>
      </c>
      <c r="O27" s="12">
        <v>6</v>
      </c>
      <c r="P27" s="12">
        <v>4</v>
      </c>
      <c r="Q27" s="12">
        <v>8</v>
      </c>
      <c r="R27" s="21"/>
      <c r="S27" s="12"/>
      <c r="T27" s="15"/>
      <c r="U27" s="12"/>
      <c r="V27" s="34">
        <f t="shared" si="14"/>
        <v>68</v>
      </c>
      <c r="W27" s="13">
        <v>0</v>
      </c>
      <c r="X27" s="13">
        <v>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34">
        <f t="shared" si="1"/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1">
        <f t="shared" si="2"/>
        <v>68</v>
      </c>
    </row>
    <row r="28" spans="1:59" ht="19.5" customHeight="1">
      <c r="A28" s="61"/>
      <c r="B28" s="43"/>
      <c r="C28" s="45"/>
      <c r="D28" s="1" t="s">
        <v>33</v>
      </c>
      <c r="E28" s="12">
        <f aca="true" t="shared" si="17" ref="E28:Q28">E27/2</f>
        <v>3</v>
      </c>
      <c r="F28" s="12">
        <f t="shared" si="17"/>
        <v>2</v>
      </c>
      <c r="G28" s="12">
        <f t="shared" si="17"/>
        <v>3</v>
      </c>
      <c r="H28" s="12">
        <f t="shared" si="17"/>
        <v>2</v>
      </c>
      <c r="I28" s="12">
        <f t="shared" si="17"/>
        <v>3</v>
      </c>
      <c r="J28" s="12">
        <f t="shared" si="17"/>
        <v>2</v>
      </c>
      <c r="K28" s="12">
        <f t="shared" si="17"/>
        <v>3</v>
      </c>
      <c r="L28" s="12">
        <f t="shared" si="17"/>
        <v>2</v>
      </c>
      <c r="M28" s="12">
        <f t="shared" si="17"/>
        <v>3</v>
      </c>
      <c r="N28" s="12">
        <f t="shared" si="17"/>
        <v>2</v>
      </c>
      <c r="O28" s="12">
        <f t="shared" si="17"/>
        <v>3</v>
      </c>
      <c r="P28" s="12">
        <f t="shared" si="17"/>
        <v>2</v>
      </c>
      <c r="Q28" s="12">
        <f t="shared" si="17"/>
        <v>4</v>
      </c>
      <c r="R28" s="21"/>
      <c r="S28" s="12"/>
      <c r="T28" s="12"/>
      <c r="U28" s="12"/>
      <c r="V28" s="34">
        <f t="shared" si="14"/>
        <v>34</v>
      </c>
      <c r="W28" s="13">
        <v>0</v>
      </c>
      <c r="X28" s="13"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34">
        <f t="shared" si="1"/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1">
        <f t="shared" si="2"/>
        <v>34</v>
      </c>
    </row>
    <row r="29" spans="1:59" ht="19.5" customHeight="1">
      <c r="A29" s="61"/>
      <c r="B29" s="42" t="s">
        <v>60</v>
      </c>
      <c r="C29" s="42" t="s">
        <v>61</v>
      </c>
      <c r="D29" s="1" t="s">
        <v>32</v>
      </c>
      <c r="E29" s="10">
        <f aca="true" t="shared" si="18" ref="E29:AW29">SUM(E31,E39,E47)</f>
        <v>16</v>
      </c>
      <c r="F29" s="10">
        <f t="shared" si="18"/>
        <v>16</v>
      </c>
      <c r="G29" s="10">
        <f t="shared" si="18"/>
        <v>16</v>
      </c>
      <c r="H29" s="10">
        <f t="shared" si="18"/>
        <v>16</v>
      </c>
      <c r="I29" s="10">
        <f t="shared" si="18"/>
        <v>16</v>
      </c>
      <c r="J29" s="10">
        <f t="shared" si="18"/>
        <v>16</v>
      </c>
      <c r="K29" s="10">
        <f t="shared" si="18"/>
        <v>16</v>
      </c>
      <c r="L29" s="10">
        <f t="shared" si="18"/>
        <v>16</v>
      </c>
      <c r="M29" s="10">
        <f t="shared" si="18"/>
        <v>16</v>
      </c>
      <c r="N29" s="10">
        <f t="shared" si="18"/>
        <v>16</v>
      </c>
      <c r="O29" s="10">
        <f t="shared" si="18"/>
        <v>16</v>
      </c>
      <c r="P29" s="10">
        <f t="shared" si="18"/>
        <v>16</v>
      </c>
      <c r="Q29" s="10">
        <f t="shared" si="18"/>
        <v>20</v>
      </c>
      <c r="R29" s="10">
        <f t="shared" si="18"/>
        <v>10</v>
      </c>
      <c r="S29" s="10">
        <f t="shared" si="18"/>
        <v>10</v>
      </c>
      <c r="T29" s="10">
        <f t="shared" si="18"/>
        <v>36</v>
      </c>
      <c r="U29" s="10">
        <f t="shared" si="18"/>
        <v>36</v>
      </c>
      <c r="V29" s="33">
        <f t="shared" si="18"/>
        <v>304</v>
      </c>
      <c r="W29" s="10">
        <f t="shared" si="18"/>
        <v>0</v>
      </c>
      <c r="X29" s="10">
        <f t="shared" si="18"/>
        <v>0</v>
      </c>
      <c r="Y29" s="10">
        <f t="shared" si="18"/>
        <v>36</v>
      </c>
      <c r="Z29" s="10">
        <f t="shared" si="18"/>
        <v>36</v>
      </c>
      <c r="AA29" s="10">
        <f t="shared" si="18"/>
        <v>36</v>
      </c>
      <c r="AB29" s="10">
        <f t="shared" si="18"/>
        <v>36</v>
      </c>
      <c r="AC29" s="10">
        <f t="shared" si="18"/>
        <v>26</v>
      </c>
      <c r="AD29" s="10">
        <f t="shared" si="18"/>
        <v>24</v>
      </c>
      <c r="AE29" s="10">
        <f t="shared" si="18"/>
        <v>26</v>
      </c>
      <c r="AF29" s="10">
        <f t="shared" si="18"/>
        <v>24</v>
      </c>
      <c r="AG29" s="10">
        <f t="shared" si="18"/>
        <v>26</v>
      </c>
      <c r="AH29" s="10">
        <f t="shared" si="18"/>
        <v>24</v>
      </c>
      <c r="AI29" s="10">
        <f t="shared" si="18"/>
        <v>26</v>
      </c>
      <c r="AJ29" s="10">
        <f t="shared" si="18"/>
        <v>24</v>
      </c>
      <c r="AK29" s="10">
        <f t="shared" si="18"/>
        <v>26</v>
      </c>
      <c r="AL29" s="10">
        <f t="shared" si="18"/>
        <v>30</v>
      </c>
      <c r="AM29" s="10">
        <f t="shared" si="18"/>
        <v>36</v>
      </c>
      <c r="AN29" s="10">
        <f t="shared" si="18"/>
        <v>36</v>
      </c>
      <c r="AO29" s="10">
        <f t="shared" si="18"/>
        <v>36</v>
      </c>
      <c r="AP29" s="10">
        <f t="shared" si="18"/>
        <v>36</v>
      </c>
      <c r="AQ29" s="10">
        <f t="shared" si="18"/>
        <v>36</v>
      </c>
      <c r="AR29" s="10">
        <f t="shared" si="18"/>
        <v>30</v>
      </c>
      <c r="AS29" s="10">
        <f t="shared" si="18"/>
        <v>26</v>
      </c>
      <c r="AT29" s="10">
        <f t="shared" si="18"/>
        <v>26</v>
      </c>
      <c r="AU29" s="10">
        <f t="shared" si="18"/>
        <v>26</v>
      </c>
      <c r="AV29" s="10">
        <f t="shared" si="18"/>
        <v>36</v>
      </c>
      <c r="AW29" s="10">
        <f t="shared" si="18"/>
        <v>6</v>
      </c>
      <c r="AX29" s="33">
        <f t="shared" si="1"/>
        <v>730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1">
        <f t="shared" si="2"/>
        <v>1034</v>
      </c>
    </row>
    <row r="30" spans="1:59" ht="19.5" customHeight="1">
      <c r="A30" s="61"/>
      <c r="B30" s="42"/>
      <c r="C30" s="42"/>
      <c r="D30" s="1" t="s">
        <v>33</v>
      </c>
      <c r="E30" s="10">
        <f aca="true" t="shared" si="19" ref="E30:AW30">SUM(E32,E40,E48)</f>
        <v>8</v>
      </c>
      <c r="F30" s="10">
        <f t="shared" si="19"/>
        <v>8</v>
      </c>
      <c r="G30" s="10">
        <f t="shared" si="19"/>
        <v>8</v>
      </c>
      <c r="H30" s="10">
        <f t="shared" si="19"/>
        <v>8</v>
      </c>
      <c r="I30" s="10">
        <f t="shared" si="19"/>
        <v>8</v>
      </c>
      <c r="J30" s="10">
        <f t="shared" si="19"/>
        <v>8</v>
      </c>
      <c r="K30" s="10">
        <f t="shared" si="19"/>
        <v>8</v>
      </c>
      <c r="L30" s="10">
        <f t="shared" si="19"/>
        <v>8</v>
      </c>
      <c r="M30" s="10">
        <f t="shared" si="19"/>
        <v>8</v>
      </c>
      <c r="N30" s="10">
        <f t="shared" si="19"/>
        <v>8</v>
      </c>
      <c r="O30" s="10">
        <f t="shared" si="19"/>
        <v>8</v>
      </c>
      <c r="P30" s="10">
        <f t="shared" si="19"/>
        <v>8</v>
      </c>
      <c r="Q30" s="10">
        <f t="shared" si="19"/>
        <v>10</v>
      </c>
      <c r="R30" s="10">
        <f t="shared" si="19"/>
        <v>5</v>
      </c>
      <c r="S30" s="10">
        <f t="shared" si="19"/>
        <v>5</v>
      </c>
      <c r="T30" s="10">
        <f t="shared" si="19"/>
        <v>0</v>
      </c>
      <c r="U30" s="10">
        <f t="shared" si="19"/>
        <v>0</v>
      </c>
      <c r="V30" s="33">
        <f t="shared" si="19"/>
        <v>116</v>
      </c>
      <c r="W30" s="10">
        <f t="shared" si="19"/>
        <v>0</v>
      </c>
      <c r="X30" s="10">
        <f t="shared" si="19"/>
        <v>0</v>
      </c>
      <c r="Y30" s="10">
        <f t="shared" si="19"/>
        <v>0</v>
      </c>
      <c r="Z30" s="10">
        <f t="shared" si="19"/>
        <v>0</v>
      </c>
      <c r="AA30" s="10">
        <f t="shared" si="19"/>
        <v>0</v>
      </c>
      <c r="AB30" s="10">
        <f t="shared" si="19"/>
        <v>0</v>
      </c>
      <c r="AC30" s="10">
        <f t="shared" si="19"/>
        <v>13</v>
      </c>
      <c r="AD30" s="10">
        <f t="shared" si="19"/>
        <v>12</v>
      </c>
      <c r="AE30" s="10">
        <f t="shared" si="19"/>
        <v>13</v>
      </c>
      <c r="AF30" s="10">
        <f t="shared" si="19"/>
        <v>12</v>
      </c>
      <c r="AG30" s="10">
        <f t="shared" si="19"/>
        <v>13</v>
      </c>
      <c r="AH30" s="10">
        <f t="shared" si="19"/>
        <v>12</v>
      </c>
      <c r="AI30" s="10">
        <f t="shared" si="19"/>
        <v>13</v>
      </c>
      <c r="AJ30" s="10">
        <f t="shared" si="19"/>
        <v>12</v>
      </c>
      <c r="AK30" s="10">
        <f t="shared" si="19"/>
        <v>13</v>
      </c>
      <c r="AL30" s="10">
        <f t="shared" si="19"/>
        <v>12</v>
      </c>
      <c r="AM30" s="10">
        <f t="shared" si="19"/>
        <v>0</v>
      </c>
      <c r="AN30" s="10">
        <f t="shared" si="19"/>
        <v>0</v>
      </c>
      <c r="AO30" s="10">
        <f t="shared" si="19"/>
        <v>0</v>
      </c>
      <c r="AP30" s="10">
        <f t="shared" si="19"/>
        <v>0</v>
      </c>
      <c r="AQ30" s="10">
        <f t="shared" si="19"/>
        <v>0</v>
      </c>
      <c r="AR30" s="10">
        <f t="shared" si="19"/>
        <v>0</v>
      </c>
      <c r="AS30" s="10">
        <f t="shared" si="19"/>
        <v>13</v>
      </c>
      <c r="AT30" s="10">
        <f t="shared" si="19"/>
        <v>13</v>
      </c>
      <c r="AU30" s="10">
        <f t="shared" si="19"/>
        <v>13</v>
      </c>
      <c r="AV30" s="10">
        <f t="shared" si="19"/>
        <v>3</v>
      </c>
      <c r="AW30" s="10">
        <f t="shared" si="19"/>
        <v>0</v>
      </c>
      <c r="AX30" s="33">
        <f t="shared" si="1"/>
        <v>167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1">
        <f t="shared" si="2"/>
        <v>283</v>
      </c>
    </row>
    <row r="31" spans="1:59" ht="19.5" customHeight="1">
      <c r="A31" s="61"/>
      <c r="B31" s="42" t="s">
        <v>62</v>
      </c>
      <c r="C31" s="41" t="s">
        <v>63</v>
      </c>
      <c r="D31" s="1" t="s">
        <v>32</v>
      </c>
      <c r="E31" s="10">
        <f aca="true" t="shared" si="20" ref="E31:AW31">SUM(E33,E35,E37,E38)</f>
        <v>16</v>
      </c>
      <c r="F31" s="10">
        <f t="shared" si="20"/>
        <v>16</v>
      </c>
      <c r="G31" s="10">
        <f t="shared" si="20"/>
        <v>16</v>
      </c>
      <c r="H31" s="10">
        <f t="shared" si="20"/>
        <v>16</v>
      </c>
      <c r="I31" s="10">
        <f t="shared" si="20"/>
        <v>16</v>
      </c>
      <c r="J31" s="10">
        <f t="shared" si="20"/>
        <v>16</v>
      </c>
      <c r="K31" s="10">
        <f t="shared" si="20"/>
        <v>16</v>
      </c>
      <c r="L31" s="10">
        <f t="shared" si="20"/>
        <v>16</v>
      </c>
      <c r="M31" s="10">
        <f t="shared" si="20"/>
        <v>16</v>
      </c>
      <c r="N31" s="10">
        <f t="shared" si="20"/>
        <v>16</v>
      </c>
      <c r="O31" s="10">
        <f t="shared" si="20"/>
        <v>16</v>
      </c>
      <c r="P31" s="10">
        <f t="shared" si="20"/>
        <v>16</v>
      </c>
      <c r="Q31" s="10">
        <f t="shared" si="20"/>
        <v>20</v>
      </c>
      <c r="R31" s="10">
        <f t="shared" si="20"/>
        <v>10</v>
      </c>
      <c r="S31" s="10">
        <f t="shared" si="20"/>
        <v>10</v>
      </c>
      <c r="T31" s="10">
        <f t="shared" si="20"/>
        <v>36</v>
      </c>
      <c r="U31" s="10">
        <f t="shared" si="20"/>
        <v>36</v>
      </c>
      <c r="V31" s="33">
        <f t="shared" si="20"/>
        <v>304</v>
      </c>
      <c r="W31" s="10">
        <f t="shared" si="20"/>
        <v>0</v>
      </c>
      <c r="X31" s="10">
        <f t="shared" si="20"/>
        <v>0</v>
      </c>
      <c r="Y31" s="10">
        <f t="shared" si="20"/>
        <v>36</v>
      </c>
      <c r="Z31" s="10">
        <f t="shared" si="20"/>
        <v>36</v>
      </c>
      <c r="AA31" s="10">
        <f t="shared" si="20"/>
        <v>36</v>
      </c>
      <c r="AB31" s="10">
        <f t="shared" si="20"/>
        <v>36</v>
      </c>
      <c r="AC31" s="10">
        <f t="shared" si="20"/>
        <v>0</v>
      </c>
      <c r="AD31" s="10">
        <f t="shared" si="20"/>
        <v>0</v>
      </c>
      <c r="AE31" s="10">
        <f t="shared" si="20"/>
        <v>0</v>
      </c>
      <c r="AF31" s="10">
        <f t="shared" si="20"/>
        <v>0</v>
      </c>
      <c r="AG31" s="10">
        <f t="shared" si="20"/>
        <v>0</v>
      </c>
      <c r="AH31" s="10">
        <f t="shared" si="20"/>
        <v>0</v>
      </c>
      <c r="AI31" s="10">
        <f t="shared" si="20"/>
        <v>0</v>
      </c>
      <c r="AJ31" s="10">
        <f t="shared" si="20"/>
        <v>0</v>
      </c>
      <c r="AK31" s="10">
        <f t="shared" si="20"/>
        <v>0</v>
      </c>
      <c r="AL31" s="10">
        <f t="shared" si="20"/>
        <v>0</v>
      </c>
      <c r="AM31" s="10">
        <f t="shared" si="20"/>
        <v>0</v>
      </c>
      <c r="AN31" s="10">
        <f t="shared" si="20"/>
        <v>0</v>
      </c>
      <c r="AO31" s="10">
        <f t="shared" si="20"/>
        <v>0</v>
      </c>
      <c r="AP31" s="10">
        <f t="shared" si="20"/>
        <v>0</v>
      </c>
      <c r="AQ31" s="10">
        <f t="shared" si="20"/>
        <v>0</v>
      </c>
      <c r="AR31" s="10">
        <f t="shared" si="20"/>
        <v>0</v>
      </c>
      <c r="AS31" s="10">
        <f t="shared" si="20"/>
        <v>0</v>
      </c>
      <c r="AT31" s="10">
        <f t="shared" si="20"/>
        <v>0</v>
      </c>
      <c r="AU31" s="10">
        <f t="shared" si="20"/>
        <v>0</v>
      </c>
      <c r="AV31" s="10">
        <f t="shared" si="20"/>
        <v>0</v>
      </c>
      <c r="AW31" s="10">
        <f t="shared" si="20"/>
        <v>0</v>
      </c>
      <c r="AX31" s="33">
        <f t="shared" si="1"/>
        <v>144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1">
        <f t="shared" si="2"/>
        <v>448</v>
      </c>
    </row>
    <row r="32" spans="1:59" ht="19.5" customHeight="1">
      <c r="A32" s="61"/>
      <c r="B32" s="42"/>
      <c r="C32" s="41"/>
      <c r="D32" s="1" t="s">
        <v>33</v>
      </c>
      <c r="E32" s="10">
        <f aca="true" t="shared" si="21" ref="E32:AW32">SUM(E34,E36)</f>
        <v>8</v>
      </c>
      <c r="F32" s="10">
        <f t="shared" si="21"/>
        <v>8</v>
      </c>
      <c r="G32" s="10">
        <f t="shared" si="21"/>
        <v>8</v>
      </c>
      <c r="H32" s="10">
        <f t="shared" si="21"/>
        <v>8</v>
      </c>
      <c r="I32" s="10">
        <f t="shared" si="21"/>
        <v>8</v>
      </c>
      <c r="J32" s="10">
        <f t="shared" si="21"/>
        <v>8</v>
      </c>
      <c r="K32" s="10">
        <f t="shared" si="21"/>
        <v>8</v>
      </c>
      <c r="L32" s="10">
        <f t="shared" si="21"/>
        <v>8</v>
      </c>
      <c r="M32" s="10">
        <f t="shared" si="21"/>
        <v>8</v>
      </c>
      <c r="N32" s="10">
        <f t="shared" si="21"/>
        <v>8</v>
      </c>
      <c r="O32" s="10">
        <f t="shared" si="21"/>
        <v>8</v>
      </c>
      <c r="P32" s="10">
        <f t="shared" si="21"/>
        <v>8</v>
      </c>
      <c r="Q32" s="10">
        <f t="shared" si="21"/>
        <v>10</v>
      </c>
      <c r="R32" s="10">
        <f t="shared" si="21"/>
        <v>5</v>
      </c>
      <c r="S32" s="10">
        <f t="shared" si="21"/>
        <v>5</v>
      </c>
      <c r="T32" s="10">
        <f t="shared" si="21"/>
        <v>0</v>
      </c>
      <c r="U32" s="10">
        <f t="shared" si="21"/>
        <v>0</v>
      </c>
      <c r="V32" s="33">
        <f t="shared" si="21"/>
        <v>116</v>
      </c>
      <c r="W32" s="10">
        <f t="shared" si="21"/>
        <v>0</v>
      </c>
      <c r="X32" s="10">
        <f t="shared" si="21"/>
        <v>0</v>
      </c>
      <c r="Y32" s="10">
        <f t="shared" si="21"/>
        <v>0</v>
      </c>
      <c r="Z32" s="10">
        <f t="shared" si="21"/>
        <v>0</v>
      </c>
      <c r="AA32" s="10">
        <f t="shared" si="21"/>
        <v>0</v>
      </c>
      <c r="AB32" s="10">
        <f t="shared" si="21"/>
        <v>0</v>
      </c>
      <c r="AC32" s="10">
        <f t="shared" si="21"/>
        <v>0</v>
      </c>
      <c r="AD32" s="10">
        <f t="shared" si="21"/>
        <v>0</v>
      </c>
      <c r="AE32" s="10">
        <f t="shared" si="21"/>
        <v>0</v>
      </c>
      <c r="AF32" s="10">
        <f t="shared" si="21"/>
        <v>0</v>
      </c>
      <c r="AG32" s="10">
        <f t="shared" si="21"/>
        <v>0</v>
      </c>
      <c r="AH32" s="10">
        <f t="shared" si="21"/>
        <v>0</v>
      </c>
      <c r="AI32" s="10">
        <f t="shared" si="21"/>
        <v>0</v>
      </c>
      <c r="AJ32" s="10">
        <f t="shared" si="21"/>
        <v>0</v>
      </c>
      <c r="AK32" s="10">
        <f t="shared" si="21"/>
        <v>0</v>
      </c>
      <c r="AL32" s="10">
        <f t="shared" si="21"/>
        <v>0</v>
      </c>
      <c r="AM32" s="10">
        <f t="shared" si="21"/>
        <v>0</v>
      </c>
      <c r="AN32" s="10">
        <f t="shared" si="21"/>
        <v>0</v>
      </c>
      <c r="AO32" s="10">
        <f t="shared" si="21"/>
        <v>0</v>
      </c>
      <c r="AP32" s="10">
        <f t="shared" si="21"/>
        <v>0</v>
      </c>
      <c r="AQ32" s="10">
        <f t="shared" si="21"/>
        <v>0</v>
      </c>
      <c r="AR32" s="10">
        <f t="shared" si="21"/>
        <v>0</v>
      </c>
      <c r="AS32" s="10">
        <f t="shared" si="21"/>
        <v>0</v>
      </c>
      <c r="AT32" s="10">
        <f t="shared" si="21"/>
        <v>0</v>
      </c>
      <c r="AU32" s="10">
        <f t="shared" si="21"/>
        <v>0</v>
      </c>
      <c r="AV32" s="10">
        <f t="shared" si="21"/>
        <v>0</v>
      </c>
      <c r="AW32" s="10">
        <f t="shared" si="21"/>
        <v>0</v>
      </c>
      <c r="AX32" s="33">
        <f t="shared" si="1"/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1">
        <f t="shared" si="2"/>
        <v>116</v>
      </c>
    </row>
    <row r="33" spans="1:59" ht="19.5" customHeight="1">
      <c r="A33" s="61"/>
      <c r="B33" s="43" t="s">
        <v>64</v>
      </c>
      <c r="C33" s="45" t="s">
        <v>65</v>
      </c>
      <c r="D33" s="1" t="s">
        <v>32</v>
      </c>
      <c r="E33" s="12">
        <v>12</v>
      </c>
      <c r="F33" s="12">
        <v>12</v>
      </c>
      <c r="G33" s="12">
        <v>12</v>
      </c>
      <c r="H33" s="12">
        <v>12</v>
      </c>
      <c r="I33" s="12">
        <v>12</v>
      </c>
      <c r="J33" s="12">
        <v>12</v>
      </c>
      <c r="K33" s="12">
        <v>12</v>
      </c>
      <c r="L33" s="12">
        <v>12</v>
      </c>
      <c r="M33" s="12">
        <v>12</v>
      </c>
      <c r="N33" s="12">
        <v>12</v>
      </c>
      <c r="O33" s="12">
        <v>12</v>
      </c>
      <c r="P33" s="12">
        <v>12</v>
      </c>
      <c r="Q33" s="20">
        <v>16</v>
      </c>
      <c r="R33" s="20">
        <v>6</v>
      </c>
      <c r="S33" s="21">
        <v>6</v>
      </c>
      <c r="T33" s="12"/>
      <c r="U33" s="12"/>
      <c r="V33" s="34">
        <f aca="true" t="shared" si="22" ref="V33:V38">SUM(E33:U33)</f>
        <v>172</v>
      </c>
      <c r="W33" s="13">
        <v>0</v>
      </c>
      <c r="X33" s="13">
        <v>0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34">
        <f t="shared" si="1"/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1">
        <f t="shared" si="2"/>
        <v>172</v>
      </c>
    </row>
    <row r="34" spans="1:59" ht="19.5" customHeight="1">
      <c r="A34" s="61"/>
      <c r="B34" s="43"/>
      <c r="C34" s="45"/>
      <c r="D34" s="1" t="s">
        <v>33</v>
      </c>
      <c r="E34" s="12">
        <f aca="true" t="shared" si="23" ref="E34:S34">E33/2</f>
        <v>6</v>
      </c>
      <c r="F34" s="12">
        <f t="shared" si="23"/>
        <v>6</v>
      </c>
      <c r="G34" s="12">
        <f t="shared" si="23"/>
        <v>6</v>
      </c>
      <c r="H34" s="12">
        <f t="shared" si="23"/>
        <v>6</v>
      </c>
      <c r="I34" s="12">
        <f t="shared" si="23"/>
        <v>6</v>
      </c>
      <c r="J34" s="12">
        <f t="shared" si="23"/>
        <v>6</v>
      </c>
      <c r="K34" s="12">
        <f t="shared" si="23"/>
        <v>6</v>
      </c>
      <c r="L34" s="12">
        <f t="shared" si="23"/>
        <v>6</v>
      </c>
      <c r="M34" s="12">
        <f t="shared" si="23"/>
        <v>6</v>
      </c>
      <c r="N34" s="12">
        <f t="shared" si="23"/>
        <v>6</v>
      </c>
      <c r="O34" s="12">
        <f t="shared" si="23"/>
        <v>6</v>
      </c>
      <c r="P34" s="12">
        <f t="shared" si="23"/>
        <v>6</v>
      </c>
      <c r="Q34" s="12">
        <f t="shared" si="23"/>
        <v>8</v>
      </c>
      <c r="R34" s="12">
        <f t="shared" si="23"/>
        <v>3</v>
      </c>
      <c r="S34" s="21">
        <f t="shared" si="23"/>
        <v>3</v>
      </c>
      <c r="T34" s="12"/>
      <c r="U34" s="12"/>
      <c r="V34" s="34">
        <f t="shared" si="22"/>
        <v>86</v>
      </c>
      <c r="W34" s="13">
        <v>0</v>
      </c>
      <c r="X34" s="13">
        <v>0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34">
        <f t="shared" si="1"/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1">
        <f t="shared" si="2"/>
        <v>86</v>
      </c>
    </row>
    <row r="35" spans="1:59" ht="19.5" customHeight="1">
      <c r="A35" s="61"/>
      <c r="B35" s="43" t="s">
        <v>66</v>
      </c>
      <c r="C35" s="47" t="s">
        <v>67</v>
      </c>
      <c r="D35" s="1" t="s">
        <v>32</v>
      </c>
      <c r="E35" s="12">
        <v>4</v>
      </c>
      <c r="F35" s="12">
        <v>4</v>
      </c>
      <c r="G35" s="12">
        <v>4</v>
      </c>
      <c r="H35" s="12">
        <v>4</v>
      </c>
      <c r="I35" s="12">
        <v>4</v>
      </c>
      <c r="J35" s="12">
        <v>4</v>
      </c>
      <c r="K35" s="12">
        <v>4</v>
      </c>
      <c r="L35" s="12">
        <v>4</v>
      </c>
      <c r="M35" s="12">
        <v>4</v>
      </c>
      <c r="N35" s="12">
        <v>4</v>
      </c>
      <c r="O35" s="12">
        <v>4</v>
      </c>
      <c r="P35" s="12">
        <v>4</v>
      </c>
      <c r="Q35" s="12">
        <v>4</v>
      </c>
      <c r="R35" s="12">
        <v>4</v>
      </c>
      <c r="S35" s="21">
        <v>4</v>
      </c>
      <c r="T35" s="12"/>
      <c r="U35" s="12"/>
      <c r="V35" s="34">
        <f t="shared" si="22"/>
        <v>60</v>
      </c>
      <c r="W35" s="13">
        <v>0</v>
      </c>
      <c r="X35" s="13">
        <v>0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34">
        <f t="shared" si="1"/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1">
        <f t="shared" si="2"/>
        <v>60</v>
      </c>
    </row>
    <row r="36" spans="1:59" ht="19.5" customHeight="1">
      <c r="A36" s="61"/>
      <c r="B36" s="43"/>
      <c r="C36" s="47"/>
      <c r="D36" s="1" t="s">
        <v>33</v>
      </c>
      <c r="E36" s="12">
        <f aca="true" t="shared" si="24" ref="E36:S36">E35/2</f>
        <v>2</v>
      </c>
      <c r="F36" s="12">
        <f t="shared" si="24"/>
        <v>2</v>
      </c>
      <c r="G36" s="12">
        <f t="shared" si="24"/>
        <v>2</v>
      </c>
      <c r="H36" s="12">
        <f t="shared" si="24"/>
        <v>2</v>
      </c>
      <c r="I36" s="12">
        <f t="shared" si="24"/>
        <v>2</v>
      </c>
      <c r="J36" s="12">
        <f t="shared" si="24"/>
        <v>2</v>
      </c>
      <c r="K36" s="12">
        <f t="shared" si="24"/>
        <v>2</v>
      </c>
      <c r="L36" s="12">
        <f t="shared" si="24"/>
        <v>2</v>
      </c>
      <c r="M36" s="12">
        <f t="shared" si="24"/>
        <v>2</v>
      </c>
      <c r="N36" s="12">
        <f t="shared" si="24"/>
        <v>2</v>
      </c>
      <c r="O36" s="12">
        <f t="shared" si="24"/>
        <v>2</v>
      </c>
      <c r="P36" s="12">
        <f t="shared" si="24"/>
        <v>2</v>
      </c>
      <c r="Q36" s="12">
        <f t="shared" si="24"/>
        <v>2</v>
      </c>
      <c r="R36" s="12">
        <f t="shared" si="24"/>
        <v>2</v>
      </c>
      <c r="S36" s="21">
        <f t="shared" si="24"/>
        <v>2</v>
      </c>
      <c r="T36" s="12"/>
      <c r="U36" s="12"/>
      <c r="V36" s="34">
        <f t="shared" si="22"/>
        <v>30</v>
      </c>
      <c r="W36" s="13">
        <v>0</v>
      </c>
      <c r="X36" s="13">
        <v>0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34">
        <f t="shared" si="1"/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1">
        <f t="shared" si="2"/>
        <v>30</v>
      </c>
    </row>
    <row r="37" spans="1:59" ht="19.5" customHeight="1">
      <c r="A37" s="61"/>
      <c r="B37" s="26" t="s">
        <v>68</v>
      </c>
      <c r="C37" s="27" t="s">
        <v>69</v>
      </c>
      <c r="D37" s="1" t="s">
        <v>32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v>36</v>
      </c>
      <c r="U37" s="12">
        <v>36</v>
      </c>
      <c r="V37" s="34">
        <f t="shared" si="22"/>
        <v>72</v>
      </c>
      <c r="W37" s="13">
        <v>0</v>
      </c>
      <c r="X37" s="13">
        <v>0</v>
      </c>
      <c r="Y37" s="12"/>
      <c r="Z37" s="12"/>
      <c r="AA37" s="12"/>
      <c r="AB37" s="12"/>
      <c r="AC37" s="12"/>
      <c r="AD37" s="12"/>
      <c r="AE37" s="14"/>
      <c r="AF37" s="14"/>
      <c r="AG37" s="16"/>
      <c r="AH37" s="12"/>
      <c r="AI37" s="12"/>
      <c r="AJ37" s="15"/>
      <c r="AK37" s="12"/>
      <c r="AL37" s="12"/>
      <c r="AM37" s="12"/>
      <c r="AN37" s="12"/>
      <c r="AO37" s="12"/>
      <c r="AP37" s="15"/>
      <c r="AQ37" s="12"/>
      <c r="AR37" s="12"/>
      <c r="AS37" s="12"/>
      <c r="AT37" s="12"/>
      <c r="AU37" s="12"/>
      <c r="AV37" s="12"/>
      <c r="AW37" s="12"/>
      <c r="AX37" s="34">
        <f t="shared" si="1"/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1">
        <f t="shared" si="2"/>
        <v>72</v>
      </c>
    </row>
    <row r="38" spans="1:59" ht="19.5" customHeight="1">
      <c r="A38" s="61"/>
      <c r="B38" s="28" t="s">
        <v>70</v>
      </c>
      <c r="C38" s="29" t="s">
        <v>71</v>
      </c>
      <c r="D38" s="1" t="s">
        <v>32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34">
        <f t="shared" si="22"/>
        <v>0</v>
      </c>
      <c r="W38" s="13">
        <v>0</v>
      </c>
      <c r="X38" s="13">
        <v>0</v>
      </c>
      <c r="Y38" s="12">
        <v>36</v>
      </c>
      <c r="Z38" s="12">
        <v>36</v>
      </c>
      <c r="AA38" s="12">
        <v>36</v>
      </c>
      <c r="AB38" s="12">
        <v>36</v>
      </c>
      <c r="AC38" s="2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34">
        <f t="shared" si="1"/>
        <v>144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1">
        <f t="shared" si="2"/>
        <v>144</v>
      </c>
    </row>
    <row r="39" spans="1:59" ht="19.5" customHeight="1">
      <c r="A39" s="61"/>
      <c r="B39" s="42" t="s">
        <v>72</v>
      </c>
      <c r="C39" s="41" t="s">
        <v>73</v>
      </c>
      <c r="D39" s="1" t="s">
        <v>32</v>
      </c>
      <c r="E39" s="2">
        <f aca="true" t="shared" si="25" ref="E39:AW39">SUM(E41,E43,E45,E46)</f>
        <v>0</v>
      </c>
      <c r="F39" s="2">
        <f t="shared" si="25"/>
        <v>0</v>
      </c>
      <c r="G39" s="2">
        <f t="shared" si="25"/>
        <v>0</v>
      </c>
      <c r="H39" s="2">
        <f t="shared" si="25"/>
        <v>0</v>
      </c>
      <c r="I39" s="2">
        <f t="shared" si="25"/>
        <v>0</v>
      </c>
      <c r="J39" s="2">
        <f t="shared" si="25"/>
        <v>0</v>
      </c>
      <c r="K39" s="2">
        <f t="shared" si="25"/>
        <v>0</v>
      </c>
      <c r="L39" s="2">
        <f t="shared" si="25"/>
        <v>0</v>
      </c>
      <c r="M39" s="2">
        <f t="shared" si="25"/>
        <v>0</v>
      </c>
      <c r="N39" s="2">
        <f t="shared" si="25"/>
        <v>0</v>
      </c>
      <c r="O39" s="2">
        <f t="shared" si="25"/>
        <v>0</v>
      </c>
      <c r="P39" s="2">
        <f t="shared" si="25"/>
        <v>0</v>
      </c>
      <c r="Q39" s="2">
        <f t="shared" si="25"/>
        <v>0</v>
      </c>
      <c r="R39" s="2">
        <f t="shared" si="25"/>
        <v>0</v>
      </c>
      <c r="S39" s="2">
        <f t="shared" si="25"/>
        <v>0</v>
      </c>
      <c r="T39" s="2">
        <f t="shared" si="25"/>
        <v>0</v>
      </c>
      <c r="U39" s="2">
        <f t="shared" si="25"/>
        <v>0</v>
      </c>
      <c r="V39" s="30">
        <f t="shared" si="25"/>
        <v>0</v>
      </c>
      <c r="W39" s="2">
        <f t="shared" si="25"/>
        <v>0</v>
      </c>
      <c r="X39" s="2">
        <f t="shared" si="25"/>
        <v>0</v>
      </c>
      <c r="Y39" s="2">
        <f t="shared" si="25"/>
        <v>0</v>
      </c>
      <c r="Z39" s="2">
        <f t="shared" si="25"/>
        <v>0</v>
      </c>
      <c r="AA39" s="2">
        <f t="shared" si="25"/>
        <v>0</v>
      </c>
      <c r="AB39" s="2">
        <f t="shared" si="25"/>
        <v>0</v>
      </c>
      <c r="AC39" s="2">
        <f t="shared" si="25"/>
        <v>26</v>
      </c>
      <c r="AD39" s="2">
        <f t="shared" si="25"/>
        <v>24</v>
      </c>
      <c r="AE39" s="2">
        <f t="shared" si="25"/>
        <v>26</v>
      </c>
      <c r="AF39" s="2">
        <f t="shared" si="25"/>
        <v>24</v>
      </c>
      <c r="AG39" s="2">
        <f t="shared" si="25"/>
        <v>26</v>
      </c>
      <c r="AH39" s="2">
        <f t="shared" si="25"/>
        <v>24</v>
      </c>
      <c r="AI39" s="2">
        <f t="shared" si="25"/>
        <v>26</v>
      </c>
      <c r="AJ39" s="2">
        <f t="shared" si="25"/>
        <v>24</v>
      </c>
      <c r="AK39" s="2">
        <f t="shared" si="25"/>
        <v>26</v>
      </c>
      <c r="AL39" s="2">
        <f t="shared" si="25"/>
        <v>30</v>
      </c>
      <c r="AM39" s="2">
        <f t="shared" si="25"/>
        <v>36</v>
      </c>
      <c r="AN39" s="2">
        <f t="shared" si="25"/>
        <v>36</v>
      </c>
      <c r="AO39" s="2">
        <f t="shared" si="25"/>
        <v>36</v>
      </c>
      <c r="AP39" s="2">
        <f t="shared" si="25"/>
        <v>36</v>
      </c>
      <c r="AQ39" s="2">
        <f t="shared" si="25"/>
        <v>36</v>
      </c>
      <c r="AR39" s="2">
        <f t="shared" si="25"/>
        <v>30</v>
      </c>
      <c r="AS39" s="2">
        <f t="shared" si="25"/>
        <v>0</v>
      </c>
      <c r="AT39" s="2">
        <f t="shared" si="25"/>
        <v>0</v>
      </c>
      <c r="AU39" s="2">
        <f t="shared" si="25"/>
        <v>0</v>
      </c>
      <c r="AV39" s="2">
        <f t="shared" si="25"/>
        <v>0</v>
      </c>
      <c r="AW39" s="2">
        <f t="shared" si="25"/>
        <v>0</v>
      </c>
      <c r="AX39" s="33">
        <f t="shared" si="1"/>
        <v>466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1">
        <f t="shared" si="2"/>
        <v>466</v>
      </c>
    </row>
    <row r="40" spans="1:59" ht="19.5" customHeight="1">
      <c r="A40" s="61"/>
      <c r="B40" s="42"/>
      <c r="C40" s="41"/>
      <c r="D40" s="1" t="s">
        <v>33</v>
      </c>
      <c r="E40" s="2">
        <f aca="true" t="shared" si="26" ref="E40:AW40">SUM(E42,E44)</f>
        <v>0</v>
      </c>
      <c r="F40" s="2">
        <f t="shared" si="26"/>
        <v>0</v>
      </c>
      <c r="G40" s="2">
        <f t="shared" si="26"/>
        <v>0</v>
      </c>
      <c r="H40" s="2">
        <f t="shared" si="26"/>
        <v>0</v>
      </c>
      <c r="I40" s="2">
        <f t="shared" si="26"/>
        <v>0</v>
      </c>
      <c r="J40" s="2">
        <f t="shared" si="26"/>
        <v>0</v>
      </c>
      <c r="K40" s="2">
        <f t="shared" si="26"/>
        <v>0</v>
      </c>
      <c r="L40" s="2">
        <f t="shared" si="26"/>
        <v>0</v>
      </c>
      <c r="M40" s="2">
        <f t="shared" si="26"/>
        <v>0</v>
      </c>
      <c r="N40" s="2">
        <f t="shared" si="26"/>
        <v>0</v>
      </c>
      <c r="O40" s="2">
        <f t="shared" si="26"/>
        <v>0</v>
      </c>
      <c r="P40" s="2">
        <f t="shared" si="26"/>
        <v>0</v>
      </c>
      <c r="Q40" s="2">
        <f t="shared" si="26"/>
        <v>0</v>
      </c>
      <c r="R40" s="2">
        <f t="shared" si="26"/>
        <v>0</v>
      </c>
      <c r="S40" s="2">
        <f t="shared" si="26"/>
        <v>0</v>
      </c>
      <c r="T40" s="2">
        <f t="shared" si="26"/>
        <v>0</v>
      </c>
      <c r="U40" s="2">
        <f t="shared" si="26"/>
        <v>0</v>
      </c>
      <c r="V40" s="30">
        <f t="shared" si="26"/>
        <v>0</v>
      </c>
      <c r="W40" s="2">
        <f t="shared" si="26"/>
        <v>0</v>
      </c>
      <c r="X40" s="2">
        <f t="shared" si="26"/>
        <v>0</v>
      </c>
      <c r="Y40" s="2">
        <f t="shared" si="26"/>
        <v>0</v>
      </c>
      <c r="Z40" s="2">
        <f t="shared" si="26"/>
        <v>0</v>
      </c>
      <c r="AA40" s="2">
        <f t="shared" si="26"/>
        <v>0</v>
      </c>
      <c r="AB40" s="2">
        <f t="shared" si="26"/>
        <v>0</v>
      </c>
      <c r="AC40" s="2">
        <f t="shared" si="26"/>
        <v>13</v>
      </c>
      <c r="AD40" s="2">
        <f t="shared" si="26"/>
        <v>12</v>
      </c>
      <c r="AE40" s="2">
        <f t="shared" si="26"/>
        <v>13</v>
      </c>
      <c r="AF40" s="2">
        <f t="shared" si="26"/>
        <v>12</v>
      </c>
      <c r="AG40" s="2">
        <f t="shared" si="26"/>
        <v>13</v>
      </c>
      <c r="AH40" s="2">
        <f t="shared" si="26"/>
        <v>12</v>
      </c>
      <c r="AI40" s="2">
        <f t="shared" si="26"/>
        <v>13</v>
      </c>
      <c r="AJ40" s="2">
        <f t="shared" si="26"/>
        <v>12</v>
      </c>
      <c r="AK40" s="2">
        <f t="shared" si="26"/>
        <v>13</v>
      </c>
      <c r="AL40" s="2">
        <f t="shared" si="26"/>
        <v>12</v>
      </c>
      <c r="AM40" s="2">
        <f t="shared" si="26"/>
        <v>0</v>
      </c>
      <c r="AN40" s="2">
        <f t="shared" si="26"/>
        <v>0</v>
      </c>
      <c r="AO40" s="2">
        <f t="shared" si="26"/>
        <v>0</v>
      </c>
      <c r="AP40" s="2">
        <f t="shared" si="26"/>
        <v>0</v>
      </c>
      <c r="AQ40" s="2">
        <f t="shared" si="26"/>
        <v>0</v>
      </c>
      <c r="AR40" s="2">
        <f t="shared" si="26"/>
        <v>0</v>
      </c>
      <c r="AS40" s="2">
        <f t="shared" si="26"/>
        <v>0</v>
      </c>
      <c r="AT40" s="2">
        <f t="shared" si="26"/>
        <v>0</v>
      </c>
      <c r="AU40" s="2">
        <f t="shared" si="26"/>
        <v>0</v>
      </c>
      <c r="AV40" s="2">
        <f t="shared" si="26"/>
        <v>0</v>
      </c>
      <c r="AW40" s="2">
        <f t="shared" si="26"/>
        <v>0</v>
      </c>
      <c r="AX40" s="33">
        <f t="shared" si="1"/>
        <v>125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1">
        <f t="shared" si="2"/>
        <v>125</v>
      </c>
    </row>
    <row r="41" spans="1:59" ht="19.5" customHeight="1">
      <c r="A41" s="61"/>
      <c r="B41" s="43" t="s">
        <v>74</v>
      </c>
      <c r="C41" s="47" t="s">
        <v>75</v>
      </c>
      <c r="D41" s="1" t="s">
        <v>32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34">
        <f aca="true" t="shared" si="27" ref="V41:V46">SUM(E41:U41)</f>
        <v>0</v>
      </c>
      <c r="W41" s="13">
        <v>0</v>
      </c>
      <c r="X41" s="13">
        <v>0</v>
      </c>
      <c r="Y41" s="10"/>
      <c r="Z41" s="10"/>
      <c r="AA41" s="10"/>
      <c r="AB41" s="10"/>
      <c r="AC41" s="12">
        <v>12</v>
      </c>
      <c r="AD41" s="12">
        <v>12</v>
      </c>
      <c r="AE41" s="12">
        <v>12</v>
      </c>
      <c r="AF41" s="12">
        <v>12</v>
      </c>
      <c r="AG41" s="12">
        <v>12</v>
      </c>
      <c r="AH41" s="12">
        <v>12</v>
      </c>
      <c r="AI41" s="12">
        <v>12</v>
      </c>
      <c r="AJ41" s="12">
        <v>12</v>
      </c>
      <c r="AK41" s="12">
        <v>12</v>
      </c>
      <c r="AL41" s="21">
        <v>12</v>
      </c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34">
        <f t="shared" si="1"/>
        <v>120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1">
        <f t="shared" si="2"/>
        <v>120</v>
      </c>
    </row>
    <row r="42" spans="1:59" ht="19.5" customHeight="1">
      <c r="A42" s="61"/>
      <c r="B42" s="43"/>
      <c r="C42" s="47"/>
      <c r="D42" s="1" t="s">
        <v>33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34">
        <f t="shared" si="27"/>
        <v>0</v>
      </c>
      <c r="W42" s="13">
        <v>0</v>
      </c>
      <c r="X42" s="13">
        <v>0</v>
      </c>
      <c r="Y42" s="10"/>
      <c r="Z42" s="10"/>
      <c r="AA42" s="10"/>
      <c r="AB42" s="10"/>
      <c r="AC42" s="12">
        <f aca="true" t="shared" si="28" ref="AC42:AL42">AC41/2</f>
        <v>6</v>
      </c>
      <c r="AD42" s="12">
        <f t="shared" si="28"/>
        <v>6</v>
      </c>
      <c r="AE42" s="12">
        <f t="shared" si="28"/>
        <v>6</v>
      </c>
      <c r="AF42" s="12">
        <f t="shared" si="28"/>
        <v>6</v>
      </c>
      <c r="AG42" s="12">
        <f t="shared" si="28"/>
        <v>6</v>
      </c>
      <c r="AH42" s="12">
        <f t="shared" si="28"/>
        <v>6</v>
      </c>
      <c r="AI42" s="12">
        <f t="shared" si="28"/>
        <v>6</v>
      </c>
      <c r="AJ42" s="12">
        <f t="shared" si="28"/>
        <v>6</v>
      </c>
      <c r="AK42" s="12">
        <f t="shared" si="28"/>
        <v>6</v>
      </c>
      <c r="AL42" s="21">
        <f t="shared" si="28"/>
        <v>6</v>
      </c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34">
        <f t="shared" si="1"/>
        <v>60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1">
        <f t="shared" si="2"/>
        <v>60</v>
      </c>
    </row>
    <row r="43" spans="1:60" ht="19.5" customHeight="1">
      <c r="A43" s="61"/>
      <c r="B43" s="43" t="s">
        <v>76</v>
      </c>
      <c r="C43" s="47" t="s">
        <v>77</v>
      </c>
      <c r="D43" s="1" t="s">
        <v>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4">
        <f t="shared" si="27"/>
        <v>0</v>
      </c>
      <c r="W43" s="13">
        <v>0</v>
      </c>
      <c r="X43" s="13">
        <v>0</v>
      </c>
      <c r="Y43" s="2"/>
      <c r="Z43" s="2"/>
      <c r="AA43" s="2"/>
      <c r="AB43" s="2"/>
      <c r="AC43" s="3">
        <v>14</v>
      </c>
      <c r="AD43" s="3">
        <v>12</v>
      </c>
      <c r="AE43" s="3">
        <v>14</v>
      </c>
      <c r="AF43" s="3">
        <v>12</v>
      </c>
      <c r="AG43" s="3">
        <v>14</v>
      </c>
      <c r="AH43" s="3">
        <v>12</v>
      </c>
      <c r="AI43" s="3">
        <v>14</v>
      </c>
      <c r="AJ43" s="3">
        <v>12</v>
      </c>
      <c r="AK43" s="3">
        <v>14</v>
      </c>
      <c r="AL43" s="22">
        <v>12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4">
        <f t="shared" si="1"/>
        <v>130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1">
        <f t="shared" si="2"/>
        <v>130</v>
      </c>
      <c r="BH43" s="4"/>
    </row>
    <row r="44" spans="1:60" ht="19.5" customHeight="1">
      <c r="A44" s="61"/>
      <c r="B44" s="43"/>
      <c r="C44" s="47"/>
      <c r="D44" s="1" t="s">
        <v>33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4">
        <f t="shared" si="27"/>
        <v>0</v>
      </c>
      <c r="W44" s="13">
        <v>0</v>
      </c>
      <c r="X44" s="13">
        <v>0</v>
      </c>
      <c r="Y44" s="2"/>
      <c r="Z44" s="2"/>
      <c r="AA44" s="2"/>
      <c r="AB44" s="2"/>
      <c r="AC44" s="3">
        <f aca="true" t="shared" si="29" ref="AC44:AL44">AC43/2</f>
        <v>7</v>
      </c>
      <c r="AD44" s="3">
        <f t="shared" si="29"/>
        <v>6</v>
      </c>
      <c r="AE44" s="3">
        <f t="shared" si="29"/>
        <v>7</v>
      </c>
      <c r="AF44" s="3">
        <f t="shared" si="29"/>
        <v>6</v>
      </c>
      <c r="AG44" s="3">
        <f t="shared" si="29"/>
        <v>7</v>
      </c>
      <c r="AH44" s="3">
        <f t="shared" si="29"/>
        <v>6</v>
      </c>
      <c r="AI44" s="3">
        <f t="shared" si="29"/>
        <v>7</v>
      </c>
      <c r="AJ44" s="3">
        <f t="shared" si="29"/>
        <v>6</v>
      </c>
      <c r="AK44" s="3">
        <f t="shared" si="29"/>
        <v>7</v>
      </c>
      <c r="AL44" s="22">
        <f t="shared" si="29"/>
        <v>6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34">
        <f t="shared" si="1"/>
        <v>65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1">
        <f t="shared" si="2"/>
        <v>65</v>
      </c>
      <c r="BH44" s="4"/>
    </row>
    <row r="45" spans="1:59" ht="19.5" customHeight="1">
      <c r="A45" s="61"/>
      <c r="B45" s="26" t="s">
        <v>78</v>
      </c>
      <c r="C45" s="27" t="s">
        <v>69</v>
      </c>
      <c r="D45" s="1" t="s">
        <v>32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34">
        <f t="shared" si="27"/>
        <v>0</v>
      </c>
      <c r="W45" s="13">
        <v>0</v>
      </c>
      <c r="X45" s="13">
        <v>0</v>
      </c>
      <c r="Y45" s="12"/>
      <c r="Z45" s="12"/>
      <c r="AA45" s="12"/>
      <c r="AB45" s="12"/>
      <c r="AC45" s="12"/>
      <c r="AD45" s="12"/>
      <c r="AE45" s="14"/>
      <c r="AF45" s="15"/>
      <c r="AG45" s="14"/>
      <c r="AH45" s="15"/>
      <c r="AI45" s="12"/>
      <c r="AJ45" s="14"/>
      <c r="AK45" s="15"/>
      <c r="AL45" s="12">
        <v>6</v>
      </c>
      <c r="AM45" s="12">
        <v>36</v>
      </c>
      <c r="AN45" s="12">
        <v>30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34">
        <f t="shared" si="1"/>
        <v>72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1">
        <f t="shared" si="2"/>
        <v>72</v>
      </c>
    </row>
    <row r="46" spans="1:59" ht="19.5" customHeight="1">
      <c r="A46" s="61"/>
      <c r="B46" s="26" t="s">
        <v>79</v>
      </c>
      <c r="C46" s="27" t="s">
        <v>71</v>
      </c>
      <c r="D46" s="1" t="s">
        <v>33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4">
        <f t="shared" si="27"/>
        <v>0</v>
      </c>
      <c r="W46" s="13">
        <v>0</v>
      </c>
      <c r="X46" s="13">
        <v>0</v>
      </c>
      <c r="Y46" s="12"/>
      <c r="Z46" s="12"/>
      <c r="AA46" s="12"/>
      <c r="AB46" s="12"/>
      <c r="AC46" s="12"/>
      <c r="AD46" s="12"/>
      <c r="AE46" s="12"/>
      <c r="AF46" s="15"/>
      <c r="AG46" s="12"/>
      <c r="AH46" s="12"/>
      <c r="AI46" s="12"/>
      <c r="AJ46" s="12"/>
      <c r="AK46" s="12"/>
      <c r="AL46" s="12"/>
      <c r="AM46" s="12"/>
      <c r="AN46" s="12">
        <v>6</v>
      </c>
      <c r="AO46" s="12">
        <v>36</v>
      </c>
      <c r="AP46" s="12">
        <v>36</v>
      </c>
      <c r="AQ46" s="12">
        <v>36</v>
      </c>
      <c r="AR46" s="21">
        <v>30</v>
      </c>
      <c r="AS46" s="12"/>
      <c r="AT46" s="12"/>
      <c r="AU46" s="12"/>
      <c r="AV46" s="12"/>
      <c r="AW46" s="12"/>
      <c r="AX46" s="34">
        <f t="shared" si="1"/>
        <v>144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1">
        <f t="shared" si="2"/>
        <v>144</v>
      </c>
    </row>
    <row r="47" spans="1:59" ht="19.5" customHeight="1">
      <c r="A47" s="61"/>
      <c r="B47" s="42" t="s">
        <v>80</v>
      </c>
      <c r="C47" s="41" t="s">
        <v>81</v>
      </c>
      <c r="D47" s="1" t="s">
        <v>32</v>
      </c>
      <c r="E47" s="10">
        <f aca="true" t="shared" si="30" ref="E47:AW47">SUM(E49,E51)</f>
        <v>0</v>
      </c>
      <c r="F47" s="10">
        <f t="shared" si="30"/>
        <v>0</v>
      </c>
      <c r="G47" s="10">
        <f t="shared" si="30"/>
        <v>0</v>
      </c>
      <c r="H47" s="10">
        <f t="shared" si="30"/>
        <v>0</v>
      </c>
      <c r="I47" s="10">
        <f t="shared" si="30"/>
        <v>0</v>
      </c>
      <c r="J47" s="10">
        <f t="shared" si="30"/>
        <v>0</v>
      </c>
      <c r="K47" s="10">
        <f t="shared" si="30"/>
        <v>0</v>
      </c>
      <c r="L47" s="10">
        <f t="shared" si="30"/>
        <v>0</v>
      </c>
      <c r="M47" s="10">
        <f t="shared" si="30"/>
        <v>0</v>
      </c>
      <c r="N47" s="10">
        <f t="shared" si="30"/>
        <v>0</v>
      </c>
      <c r="O47" s="10">
        <f t="shared" si="30"/>
        <v>0</v>
      </c>
      <c r="P47" s="10">
        <f t="shared" si="30"/>
        <v>0</v>
      </c>
      <c r="Q47" s="10">
        <f t="shared" si="30"/>
        <v>0</v>
      </c>
      <c r="R47" s="10">
        <f t="shared" si="30"/>
        <v>0</v>
      </c>
      <c r="S47" s="10">
        <f t="shared" si="30"/>
        <v>0</v>
      </c>
      <c r="T47" s="10">
        <f t="shared" si="30"/>
        <v>0</v>
      </c>
      <c r="U47" s="10">
        <f t="shared" si="30"/>
        <v>0</v>
      </c>
      <c r="V47" s="33">
        <f t="shared" si="30"/>
        <v>0</v>
      </c>
      <c r="W47" s="10">
        <f t="shared" si="30"/>
        <v>0</v>
      </c>
      <c r="X47" s="10">
        <f t="shared" si="30"/>
        <v>0</v>
      </c>
      <c r="Y47" s="10">
        <f t="shared" si="30"/>
        <v>0</v>
      </c>
      <c r="Z47" s="10">
        <f t="shared" si="30"/>
        <v>0</v>
      </c>
      <c r="AA47" s="10">
        <f t="shared" si="30"/>
        <v>0</v>
      </c>
      <c r="AB47" s="10">
        <f t="shared" si="30"/>
        <v>0</v>
      </c>
      <c r="AC47" s="10">
        <f t="shared" si="30"/>
        <v>0</v>
      </c>
      <c r="AD47" s="10">
        <f t="shared" si="30"/>
        <v>0</v>
      </c>
      <c r="AE47" s="10">
        <f t="shared" si="30"/>
        <v>0</v>
      </c>
      <c r="AF47" s="10">
        <f t="shared" si="30"/>
        <v>0</v>
      </c>
      <c r="AG47" s="10">
        <f t="shared" si="30"/>
        <v>0</v>
      </c>
      <c r="AH47" s="10">
        <f t="shared" si="30"/>
        <v>0</v>
      </c>
      <c r="AI47" s="10">
        <f t="shared" si="30"/>
        <v>0</v>
      </c>
      <c r="AJ47" s="10">
        <f t="shared" si="30"/>
        <v>0</v>
      </c>
      <c r="AK47" s="10">
        <f t="shared" si="30"/>
        <v>0</v>
      </c>
      <c r="AL47" s="10">
        <f t="shared" si="30"/>
        <v>0</v>
      </c>
      <c r="AM47" s="10">
        <f t="shared" si="30"/>
        <v>0</v>
      </c>
      <c r="AN47" s="10">
        <f t="shared" si="30"/>
        <v>0</v>
      </c>
      <c r="AO47" s="10">
        <f t="shared" si="30"/>
        <v>0</v>
      </c>
      <c r="AP47" s="10">
        <f t="shared" si="30"/>
        <v>0</v>
      </c>
      <c r="AQ47" s="10">
        <f t="shared" si="30"/>
        <v>0</v>
      </c>
      <c r="AR47" s="10">
        <f t="shared" si="30"/>
        <v>0</v>
      </c>
      <c r="AS47" s="10">
        <f t="shared" si="30"/>
        <v>26</v>
      </c>
      <c r="AT47" s="10">
        <f t="shared" si="30"/>
        <v>26</v>
      </c>
      <c r="AU47" s="10">
        <f t="shared" si="30"/>
        <v>26</v>
      </c>
      <c r="AV47" s="10">
        <f t="shared" si="30"/>
        <v>36</v>
      </c>
      <c r="AW47" s="10">
        <f t="shared" si="30"/>
        <v>6</v>
      </c>
      <c r="AX47" s="33">
        <f t="shared" si="1"/>
        <v>120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1">
        <f t="shared" si="2"/>
        <v>120</v>
      </c>
    </row>
    <row r="48" spans="1:59" ht="19.5" customHeight="1">
      <c r="A48" s="61"/>
      <c r="B48" s="42"/>
      <c r="C48" s="41"/>
      <c r="D48" s="1" t="s">
        <v>33</v>
      </c>
      <c r="E48" s="10">
        <f aca="true" t="shared" si="31" ref="E48:AW48">SUM(E50)</f>
        <v>0</v>
      </c>
      <c r="F48" s="10">
        <f t="shared" si="31"/>
        <v>0</v>
      </c>
      <c r="G48" s="10">
        <f t="shared" si="31"/>
        <v>0</v>
      </c>
      <c r="H48" s="10">
        <f t="shared" si="31"/>
        <v>0</v>
      </c>
      <c r="I48" s="10">
        <f t="shared" si="31"/>
        <v>0</v>
      </c>
      <c r="J48" s="10">
        <f t="shared" si="31"/>
        <v>0</v>
      </c>
      <c r="K48" s="10">
        <f t="shared" si="31"/>
        <v>0</v>
      </c>
      <c r="L48" s="10">
        <f t="shared" si="31"/>
        <v>0</v>
      </c>
      <c r="M48" s="10">
        <f t="shared" si="31"/>
        <v>0</v>
      </c>
      <c r="N48" s="10">
        <f t="shared" si="31"/>
        <v>0</v>
      </c>
      <c r="O48" s="10">
        <f t="shared" si="31"/>
        <v>0</v>
      </c>
      <c r="P48" s="10">
        <f t="shared" si="31"/>
        <v>0</v>
      </c>
      <c r="Q48" s="10">
        <f t="shared" si="31"/>
        <v>0</v>
      </c>
      <c r="R48" s="10">
        <f t="shared" si="31"/>
        <v>0</v>
      </c>
      <c r="S48" s="10">
        <f t="shared" si="31"/>
        <v>0</v>
      </c>
      <c r="T48" s="10">
        <f t="shared" si="31"/>
        <v>0</v>
      </c>
      <c r="U48" s="10">
        <f t="shared" si="31"/>
        <v>0</v>
      </c>
      <c r="V48" s="33">
        <f t="shared" si="31"/>
        <v>0</v>
      </c>
      <c r="W48" s="10">
        <f t="shared" si="31"/>
        <v>0</v>
      </c>
      <c r="X48" s="10">
        <f t="shared" si="31"/>
        <v>0</v>
      </c>
      <c r="Y48" s="10">
        <f t="shared" si="31"/>
        <v>0</v>
      </c>
      <c r="Z48" s="10">
        <f t="shared" si="31"/>
        <v>0</v>
      </c>
      <c r="AA48" s="10">
        <f t="shared" si="31"/>
        <v>0</v>
      </c>
      <c r="AB48" s="10">
        <f t="shared" si="31"/>
        <v>0</v>
      </c>
      <c r="AC48" s="10">
        <f t="shared" si="31"/>
        <v>0</v>
      </c>
      <c r="AD48" s="10">
        <f t="shared" si="31"/>
        <v>0</v>
      </c>
      <c r="AE48" s="10">
        <f t="shared" si="31"/>
        <v>0</v>
      </c>
      <c r="AF48" s="10">
        <f t="shared" si="31"/>
        <v>0</v>
      </c>
      <c r="AG48" s="10">
        <f t="shared" si="31"/>
        <v>0</v>
      </c>
      <c r="AH48" s="10">
        <f t="shared" si="31"/>
        <v>0</v>
      </c>
      <c r="AI48" s="10">
        <f t="shared" si="31"/>
        <v>0</v>
      </c>
      <c r="AJ48" s="10">
        <f t="shared" si="31"/>
        <v>0</v>
      </c>
      <c r="AK48" s="10">
        <f t="shared" si="31"/>
        <v>0</v>
      </c>
      <c r="AL48" s="10">
        <f t="shared" si="31"/>
        <v>0</v>
      </c>
      <c r="AM48" s="10">
        <f t="shared" si="31"/>
        <v>0</v>
      </c>
      <c r="AN48" s="10">
        <f t="shared" si="31"/>
        <v>0</v>
      </c>
      <c r="AO48" s="10">
        <f t="shared" si="31"/>
        <v>0</v>
      </c>
      <c r="AP48" s="10">
        <f t="shared" si="31"/>
        <v>0</v>
      </c>
      <c r="AQ48" s="10">
        <f t="shared" si="31"/>
        <v>0</v>
      </c>
      <c r="AR48" s="10">
        <f t="shared" si="31"/>
        <v>0</v>
      </c>
      <c r="AS48" s="10">
        <f t="shared" si="31"/>
        <v>13</v>
      </c>
      <c r="AT48" s="10">
        <f t="shared" si="31"/>
        <v>13</v>
      </c>
      <c r="AU48" s="10">
        <f t="shared" si="31"/>
        <v>13</v>
      </c>
      <c r="AV48" s="10">
        <f t="shared" si="31"/>
        <v>3</v>
      </c>
      <c r="AW48" s="10">
        <f t="shared" si="31"/>
        <v>0</v>
      </c>
      <c r="AX48" s="33">
        <f t="shared" si="1"/>
        <v>42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1">
        <f t="shared" si="2"/>
        <v>42</v>
      </c>
    </row>
    <row r="49" spans="1:59" ht="19.5" customHeight="1">
      <c r="A49" s="61"/>
      <c r="B49" s="43" t="s">
        <v>82</v>
      </c>
      <c r="C49" s="45" t="s">
        <v>83</v>
      </c>
      <c r="D49" s="1" t="s">
        <v>32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34">
        <f>SUM(E49:U49)</f>
        <v>0</v>
      </c>
      <c r="W49" s="13">
        <v>0</v>
      </c>
      <c r="X49" s="13">
        <v>0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4"/>
      <c r="AK49" s="12"/>
      <c r="AL49" s="12"/>
      <c r="AM49" s="12"/>
      <c r="AN49" s="12"/>
      <c r="AO49" s="12"/>
      <c r="AP49" s="12"/>
      <c r="AQ49" s="12"/>
      <c r="AR49" s="12"/>
      <c r="AS49" s="14">
        <v>26</v>
      </c>
      <c r="AT49" s="14">
        <v>26</v>
      </c>
      <c r="AU49" s="14">
        <v>26</v>
      </c>
      <c r="AV49" s="14">
        <v>6</v>
      </c>
      <c r="AW49" s="12"/>
      <c r="AX49" s="34">
        <f t="shared" si="1"/>
        <v>84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1">
        <f t="shared" si="2"/>
        <v>84</v>
      </c>
    </row>
    <row r="50" spans="1:59" ht="19.5" customHeight="1">
      <c r="A50" s="61"/>
      <c r="B50" s="44"/>
      <c r="C50" s="46"/>
      <c r="D50" s="1" t="s">
        <v>33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34">
        <f>SUM(E50:U50)</f>
        <v>0</v>
      </c>
      <c r="W50" s="13">
        <v>0</v>
      </c>
      <c r="X50" s="13">
        <v>0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4">
        <f>AS49/2</f>
        <v>13</v>
      </c>
      <c r="AT50" s="14">
        <f>AT49/2</f>
        <v>13</v>
      </c>
      <c r="AU50" s="14">
        <f>AU49/2</f>
        <v>13</v>
      </c>
      <c r="AV50" s="14">
        <f>AV49/2</f>
        <v>3</v>
      </c>
      <c r="AW50" s="15"/>
      <c r="AX50" s="34">
        <f t="shared" si="1"/>
        <v>42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1">
        <f t="shared" si="2"/>
        <v>42</v>
      </c>
    </row>
    <row r="51" spans="1:59" ht="19.5" customHeight="1">
      <c r="A51" s="61"/>
      <c r="B51" s="26" t="s">
        <v>84</v>
      </c>
      <c r="C51" s="27" t="s">
        <v>69</v>
      </c>
      <c r="D51" s="1" t="s">
        <v>32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34">
        <f>SUM(E51:U51)</f>
        <v>0</v>
      </c>
      <c r="W51" s="13">
        <v>0</v>
      </c>
      <c r="X51" s="13">
        <v>0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4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4"/>
      <c r="AV51" s="14">
        <v>30</v>
      </c>
      <c r="AW51" s="24">
        <v>6</v>
      </c>
      <c r="AX51" s="34">
        <f t="shared" si="1"/>
        <v>36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1">
        <f t="shared" si="2"/>
        <v>36</v>
      </c>
    </row>
    <row r="52" spans="1:59" ht="15" customHeight="1">
      <c r="A52" s="62"/>
      <c r="B52" s="40" t="s">
        <v>36</v>
      </c>
      <c r="C52" s="40"/>
      <c r="D52" s="40"/>
      <c r="E52" s="2">
        <f aca="true" t="shared" si="32" ref="E52:AW52">SUM(E19,E15,E7)</f>
        <v>36</v>
      </c>
      <c r="F52" s="2">
        <f t="shared" si="32"/>
        <v>36</v>
      </c>
      <c r="G52" s="2">
        <f t="shared" si="32"/>
        <v>36</v>
      </c>
      <c r="H52" s="2">
        <f t="shared" si="32"/>
        <v>36</v>
      </c>
      <c r="I52" s="2">
        <f t="shared" si="32"/>
        <v>36</v>
      </c>
      <c r="J52" s="2">
        <f t="shared" si="32"/>
        <v>36</v>
      </c>
      <c r="K52" s="2">
        <f t="shared" si="32"/>
        <v>36</v>
      </c>
      <c r="L52" s="2">
        <f t="shared" si="32"/>
        <v>36</v>
      </c>
      <c r="M52" s="2">
        <f t="shared" si="32"/>
        <v>36</v>
      </c>
      <c r="N52" s="2">
        <f t="shared" si="32"/>
        <v>36</v>
      </c>
      <c r="O52" s="2">
        <f t="shared" si="32"/>
        <v>36</v>
      </c>
      <c r="P52" s="2">
        <f t="shared" si="32"/>
        <v>36</v>
      </c>
      <c r="Q52" s="2">
        <f t="shared" si="32"/>
        <v>36</v>
      </c>
      <c r="R52" s="2">
        <f t="shared" si="32"/>
        <v>18</v>
      </c>
      <c r="S52" s="2">
        <f t="shared" si="32"/>
        <v>18</v>
      </c>
      <c r="T52" s="2">
        <f t="shared" si="32"/>
        <v>36</v>
      </c>
      <c r="U52" s="2">
        <f t="shared" si="32"/>
        <v>36</v>
      </c>
      <c r="V52" s="30">
        <f t="shared" si="32"/>
        <v>576</v>
      </c>
      <c r="W52" s="2">
        <f t="shared" si="32"/>
        <v>0</v>
      </c>
      <c r="X52" s="2">
        <f t="shared" si="32"/>
        <v>0</v>
      </c>
      <c r="Y52" s="2">
        <f t="shared" si="32"/>
        <v>36</v>
      </c>
      <c r="Z52" s="2">
        <f t="shared" si="32"/>
        <v>36</v>
      </c>
      <c r="AA52" s="2">
        <f t="shared" si="32"/>
        <v>36</v>
      </c>
      <c r="AB52" s="2">
        <f t="shared" si="32"/>
        <v>36</v>
      </c>
      <c r="AC52" s="2">
        <f t="shared" si="32"/>
        <v>30</v>
      </c>
      <c r="AD52" s="2">
        <f t="shared" si="32"/>
        <v>36</v>
      </c>
      <c r="AE52" s="2">
        <f t="shared" si="32"/>
        <v>36</v>
      </c>
      <c r="AF52" s="2">
        <f t="shared" si="32"/>
        <v>36</v>
      </c>
      <c r="AG52" s="2">
        <f t="shared" si="32"/>
        <v>36</v>
      </c>
      <c r="AH52" s="2">
        <f t="shared" si="32"/>
        <v>36</v>
      </c>
      <c r="AI52" s="2">
        <f t="shared" si="32"/>
        <v>36</v>
      </c>
      <c r="AJ52" s="2">
        <f t="shared" si="32"/>
        <v>36</v>
      </c>
      <c r="AK52" s="2">
        <f t="shared" si="32"/>
        <v>36</v>
      </c>
      <c r="AL52" s="2">
        <f t="shared" si="32"/>
        <v>30</v>
      </c>
      <c r="AM52" s="2">
        <f t="shared" si="32"/>
        <v>36</v>
      </c>
      <c r="AN52" s="2">
        <f t="shared" si="32"/>
        <v>36</v>
      </c>
      <c r="AO52" s="2">
        <f t="shared" si="32"/>
        <v>36</v>
      </c>
      <c r="AP52" s="2">
        <f t="shared" si="32"/>
        <v>36</v>
      </c>
      <c r="AQ52" s="2">
        <f t="shared" si="32"/>
        <v>36</v>
      </c>
      <c r="AR52" s="2">
        <f t="shared" si="32"/>
        <v>30</v>
      </c>
      <c r="AS52" s="2">
        <f t="shared" si="32"/>
        <v>36</v>
      </c>
      <c r="AT52" s="2">
        <f t="shared" si="32"/>
        <v>36</v>
      </c>
      <c r="AU52" s="2">
        <f t="shared" si="32"/>
        <v>30</v>
      </c>
      <c r="AV52" s="2">
        <f t="shared" si="32"/>
        <v>36</v>
      </c>
      <c r="AW52" s="2">
        <f t="shared" si="32"/>
        <v>6</v>
      </c>
      <c r="AX52" s="33">
        <f t="shared" si="1"/>
        <v>846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1">
        <f t="shared" si="2"/>
        <v>1422</v>
      </c>
    </row>
    <row r="53" spans="1:59" ht="15" customHeight="1">
      <c r="A53" s="62"/>
      <c r="B53" s="40" t="s">
        <v>37</v>
      </c>
      <c r="C53" s="40"/>
      <c r="D53" s="40"/>
      <c r="E53" s="2">
        <f aca="true" t="shared" si="33" ref="E53:AW53">SUM(E20,E16,E8)</f>
        <v>18</v>
      </c>
      <c r="F53" s="2">
        <f t="shared" si="33"/>
        <v>18</v>
      </c>
      <c r="G53" s="2">
        <f t="shared" si="33"/>
        <v>18</v>
      </c>
      <c r="H53" s="2">
        <f t="shared" si="33"/>
        <v>18</v>
      </c>
      <c r="I53" s="2">
        <f t="shared" si="33"/>
        <v>18</v>
      </c>
      <c r="J53" s="2">
        <f t="shared" si="33"/>
        <v>18</v>
      </c>
      <c r="K53" s="2">
        <f t="shared" si="33"/>
        <v>18</v>
      </c>
      <c r="L53" s="25">
        <f t="shared" si="33"/>
        <v>18</v>
      </c>
      <c r="M53" s="25">
        <f t="shared" si="33"/>
        <v>18</v>
      </c>
      <c r="N53" s="2">
        <f t="shared" si="33"/>
        <v>18</v>
      </c>
      <c r="O53" s="25">
        <f t="shared" si="33"/>
        <v>18</v>
      </c>
      <c r="P53" s="2">
        <f t="shared" si="33"/>
        <v>18</v>
      </c>
      <c r="Q53" s="2">
        <f t="shared" si="33"/>
        <v>18</v>
      </c>
      <c r="R53" s="19">
        <f t="shared" si="33"/>
        <v>9</v>
      </c>
      <c r="S53" s="19">
        <f t="shared" si="33"/>
        <v>9</v>
      </c>
      <c r="T53" s="2">
        <f t="shared" si="33"/>
        <v>0</v>
      </c>
      <c r="U53" s="2">
        <f t="shared" si="33"/>
        <v>0</v>
      </c>
      <c r="V53" s="30">
        <f t="shared" si="33"/>
        <v>252</v>
      </c>
      <c r="W53" s="2">
        <f t="shared" si="33"/>
        <v>0</v>
      </c>
      <c r="X53" s="2">
        <f t="shared" si="33"/>
        <v>0</v>
      </c>
      <c r="Y53" s="2">
        <f t="shared" si="33"/>
        <v>0</v>
      </c>
      <c r="Z53" s="2">
        <f t="shared" si="33"/>
        <v>0</v>
      </c>
      <c r="AA53" s="2">
        <f t="shared" si="33"/>
        <v>0</v>
      </c>
      <c r="AB53" s="2">
        <f t="shared" si="33"/>
        <v>0</v>
      </c>
      <c r="AC53" s="19">
        <f t="shared" si="33"/>
        <v>15</v>
      </c>
      <c r="AD53" s="2">
        <f t="shared" si="33"/>
        <v>18</v>
      </c>
      <c r="AE53" s="2">
        <f t="shared" si="33"/>
        <v>18</v>
      </c>
      <c r="AF53" s="2">
        <f t="shared" si="33"/>
        <v>18</v>
      </c>
      <c r="AG53" s="2">
        <f t="shared" si="33"/>
        <v>18</v>
      </c>
      <c r="AH53" s="2">
        <f t="shared" si="33"/>
        <v>18</v>
      </c>
      <c r="AI53" s="2">
        <f t="shared" si="33"/>
        <v>18</v>
      </c>
      <c r="AJ53" s="2">
        <f t="shared" si="33"/>
        <v>18</v>
      </c>
      <c r="AK53" s="2">
        <f t="shared" si="33"/>
        <v>18</v>
      </c>
      <c r="AL53" s="19">
        <f t="shared" si="33"/>
        <v>12</v>
      </c>
      <c r="AM53" s="2">
        <f t="shared" si="33"/>
        <v>0</v>
      </c>
      <c r="AN53" s="2">
        <f t="shared" si="33"/>
        <v>0</v>
      </c>
      <c r="AO53" s="2">
        <f t="shared" si="33"/>
        <v>0</v>
      </c>
      <c r="AP53" s="2">
        <f t="shared" si="33"/>
        <v>0</v>
      </c>
      <c r="AQ53" s="2">
        <f t="shared" si="33"/>
        <v>0</v>
      </c>
      <c r="AR53" s="19">
        <f t="shared" si="33"/>
        <v>0</v>
      </c>
      <c r="AS53" s="2">
        <f t="shared" si="33"/>
        <v>18</v>
      </c>
      <c r="AT53" s="2">
        <f t="shared" si="33"/>
        <v>18</v>
      </c>
      <c r="AU53" s="19">
        <f t="shared" si="33"/>
        <v>15</v>
      </c>
      <c r="AV53" s="2">
        <f t="shared" si="33"/>
        <v>3</v>
      </c>
      <c r="AW53" s="19">
        <f t="shared" si="33"/>
        <v>0</v>
      </c>
      <c r="AX53" s="33">
        <f t="shared" si="1"/>
        <v>225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1">
        <f t="shared" si="2"/>
        <v>477</v>
      </c>
    </row>
    <row r="54" spans="1:59" ht="15" customHeight="1">
      <c r="A54" s="63"/>
      <c r="B54" s="40" t="s">
        <v>38</v>
      </c>
      <c r="C54" s="40"/>
      <c r="D54" s="40"/>
      <c r="E54" s="2">
        <f aca="true" t="shared" si="34" ref="E54:AW54">SUM(E52:E53)</f>
        <v>54</v>
      </c>
      <c r="F54" s="2">
        <f t="shared" si="34"/>
        <v>54</v>
      </c>
      <c r="G54" s="2">
        <f t="shared" si="34"/>
        <v>54</v>
      </c>
      <c r="H54" s="2">
        <f t="shared" si="34"/>
        <v>54</v>
      </c>
      <c r="I54" s="2">
        <f t="shared" si="34"/>
        <v>54</v>
      </c>
      <c r="J54" s="2">
        <f t="shared" si="34"/>
        <v>54</v>
      </c>
      <c r="K54" s="2">
        <f t="shared" si="34"/>
        <v>54</v>
      </c>
      <c r="L54" s="25">
        <f t="shared" si="34"/>
        <v>54</v>
      </c>
      <c r="M54" s="25">
        <f t="shared" si="34"/>
        <v>54</v>
      </c>
      <c r="N54" s="2">
        <f t="shared" si="34"/>
        <v>54</v>
      </c>
      <c r="O54" s="25">
        <f t="shared" si="34"/>
        <v>54</v>
      </c>
      <c r="P54" s="2">
        <f t="shared" si="34"/>
        <v>54</v>
      </c>
      <c r="Q54" s="2">
        <f t="shared" si="34"/>
        <v>54</v>
      </c>
      <c r="R54" s="19">
        <f t="shared" si="34"/>
        <v>27</v>
      </c>
      <c r="S54" s="19">
        <f t="shared" si="34"/>
        <v>27</v>
      </c>
      <c r="T54" s="2">
        <f t="shared" si="34"/>
        <v>36</v>
      </c>
      <c r="U54" s="2">
        <f t="shared" si="34"/>
        <v>36</v>
      </c>
      <c r="V54" s="30">
        <f t="shared" si="34"/>
        <v>828</v>
      </c>
      <c r="W54" s="2">
        <f t="shared" si="34"/>
        <v>0</v>
      </c>
      <c r="X54" s="2">
        <f t="shared" si="34"/>
        <v>0</v>
      </c>
      <c r="Y54" s="2">
        <f t="shared" si="34"/>
        <v>36</v>
      </c>
      <c r="Z54" s="2">
        <f t="shared" si="34"/>
        <v>36</v>
      </c>
      <c r="AA54" s="2">
        <f t="shared" si="34"/>
        <v>36</v>
      </c>
      <c r="AB54" s="2">
        <f t="shared" si="34"/>
        <v>36</v>
      </c>
      <c r="AC54" s="19">
        <f t="shared" si="34"/>
        <v>45</v>
      </c>
      <c r="AD54" s="2">
        <f t="shared" si="34"/>
        <v>54</v>
      </c>
      <c r="AE54" s="2">
        <f t="shared" si="34"/>
        <v>54</v>
      </c>
      <c r="AF54" s="2">
        <f t="shared" si="34"/>
        <v>54</v>
      </c>
      <c r="AG54" s="2">
        <f t="shared" si="34"/>
        <v>54</v>
      </c>
      <c r="AH54" s="2">
        <f t="shared" si="34"/>
        <v>54</v>
      </c>
      <c r="AI54" s="2">
        <f t="shared" si="34"/>
        <v>54</v>
      </c>
      <c r="AJ54" s="2">
        <f t="shared" si="34"/>
        <v>54</v>
      </c>
      <c r="AK54" s="2">
        <f t="shared" si="34"/>
        <v>54</v>
      </c>
      <c r="AL54" s="19">
        <f t="shared" si="34"/>
        <v>42</v>
      </c>
      <c r="AM54" s="2">
        <f t="shared" si="34"/>
        <v>36</v>
      </c>
      <c r="AN54" s="2">
        <f t="shared" si="34"/>
        <v>36</v>
      </c>
      <c r="AO54" s="2">
        <f t="shared" si="34"/>
        <v>36</v>
      </c>
      <c r="AP54" s="2">
        <f t="shared" si="34"/>
        <v>36</v>
      </c>
      <c r="AQ54" s="2">
        <f t="shared" si="34"/>
        <v>36</v>
      </c>
      <c r="AR54" s="19">
        <f t="shared" si="34"/>
        <v>30</v>
      </c>
      <c r="AS54" s="2">
        <f t="shared" si="34"/>
        <v>54</v>
      </c>
      <c r="AT54" s="2">
        <f t="shared" si="34"/>
        <v>54</v>
      </c>
      <c r="AU54" s="19">
        <f t="shared" si="34"/>
        <v>45</v>
      </c>
      <c r="AV54" s="2">
        <f t="shared" si="34"/>
        <v>39</v>
      </c>
      <c r="AW54" s="19">
        <f t="shared" si="34"/>
        <v>6</v>
      </c>
      <c r="AX54" s="33">
        <f t="shared" si="1"/>
        <v>1071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1">
        <f t="shared" si="2"/>
        <v>1899</v>
      </c>
    </row>
    <row r="55" spans="5:58" ht="1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6"/>
      <c r="AI55" s="5"/>
      <c r="AJ55" s="5"/>
      <c r="AK55" s="6"/>
      <c r="AL55" s="5"/>
      <c r="AM55" s="5"/>
      <c r="AN55" s="5"/>
      <c r="AO55" s="5"/>
      <c r="AP55" s="6"/>
      <c r="AQ55" s="5"/>
      <c r="AR55" s="5"/>
      <c r="AS55" s="6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</row>
    <row r="56" ht="15" customHeight="1"/>
    <row r="57" ht="15" customHeight="1"/>
    <row r="58" ht="15" customHeight="1"/>
    <row r="59" ht="15" customHeight="1"/>
    <row r="60" ht="15" customHeight="1"/>
    <row r="61" ht="15" customHeight="1">
      <c r="AU61" s="7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sheetProtection/>
  <mergeCells count="103">
    <mergeCell ref="AX1:AX3"/>
    <mergeCell ref="Z1:Z3"/>
    <mergeCell ref="AA1:AA3"/>
    <mergeCell ref="AB1:AB3"/>
    <mergeCell ref="AJ1:AJ3"/>
    <mergeCell ref="AK1:AK3"/>
    <mergeCell ref="AL1:AL3"/>
    <mergeCell ref="AM1:AM3"/>
    <mergeCell ref="BB1:BB3"/>
    <mergeCell ref="BC1:BC3"/>
    <mergeCell ref="AI1:AI3"/>
    <mergeCell ref="AE1:AE3"/>
    <mergeCell ref="AF1:AF3"/>
    <mergeCell ref="AG1:AG3"/>
    <mergeCell ref="AH1:AH3"/>
    <mergeCell ref="AN1:AN3"/>
    <mergeCell ref="AO1:AO3"/>
    <mergeCell ref="AW1:AW3"/>
    <mergeCell ref="BE1:BE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AY1:AY3"/>
    <mergeCell ref="B19:B20"/>
    <mergeCell ref="D1:D6"/>
    <mergeCell ref="J1:J3"/>
    <mergeCell ref="K1:K3"/>
    <mergeCell ref="E4:BF4"/>
    <mergeCell ref="AZ1:AZ3"/>
    <mergeCell ref="BA1:BA3"/>
    <mergeCell ref="Q1:Q3"/>
    <mergeCell ref="AD1:AD3"/>
    <mergeCell ref="R1:R3"/>
    <mergeCell ref="C1:C6"/>
    <mergeCell ref="AC1:AC3"/>
    <mergeCell ref="Y1:Y3"/>
    <mergeCell ref="U1:U3"/>
    <mergeCell ref="W1:W3"/>
    <mergeCell ref="X1:X3"/>
    <mergeCell ref="L1:L3"/>
    <mergeCell ref="M1:M3"/>
    <mergeCell ref="V1:V3"/>
    <mergeCell ref="C13:C14"/>
    <mergeCell ref="O1:O3"/>
    <mergeCell ref="S1:S3"/>
    <mergeCell ref="T1:T3"/>
    <mergeCell ref="P1:P3"/>
    <mergeCell ref="E1:E3"/>
    <mergeCell ref="F1:F3"/>
    <mergeCell ref="G1:G3"/>
    <mergeCell ref="H1:H3"/>
    <mergeCell ref="I1:I3"/>
    <mergeCell ref="A1:A54"/>
    <mergeCell ref="B7:B8"/>
    <mergeCell ref="C7:C8"/>
    <mergeCell ref="B9:B10"/>
    <mergeCell ref="C9:C10"/>
    <mergeCell ref="B23:B24"/>
    <mergeCell ref="C23:C24"/>
    <mergeCell ref="B25:B26"/>
    <mergeCell ref="C19:C20"/>
    <mergeCell ref="B21:B22"/>
    <mergeCell ref="BG1:BG6"/>
    <mergeCell ref="B15:B16"/>
    <mergeCell ref="C15:C16"/>
    <mergeCell ref="B17:B18"/>
    <mergeCell ref="C17:C18"/>
    <mergeCell ref="B11:B12"/>
    <mergeCell ref="C11:C12"/>
    <mergeCell ref="B13:B14"/>
    <mergeCell ref="B1:B6"/>
    <mergeCell ref="N1:N3"/>
    <mergeCell ref="C21:C22"/>
    <mergeCell ref="B33:B34"/>
    <mergeCell ref="C33:C34"/>
    <mergeCell ref="B27:B28"/>
    <mergeCell ref="C27:C28"/>
    <mergeCell ref="B29:B30"/>
    <mergeCell ref="B31:B32"/>
    <mergeCell ref="C31:C32"/>
    <mergeCell ref="C25:C26"/>
    <mergeCell ref="C29:C30"/>
    <mergeCell ref="C35:C36"/>
    <mergeCell ref="B35:B36"/>
    <mergeCell ref="C43:C44"/>
    <mergeCell ref="B39:B40"/>
    <mergeCell ref="C39:C40"/>
    <mergeCell ref="B43:B44"/>
    <mergeCell ref="C41:C42"/>
    <mergeCell ref="B41:B42"/>
    <mergeCell ref="B54:D54"/>
    <mergeCell ref="C47:C48"/>
    <mergeCell ref="B47:B48"/>
    <mergeCell ref="B52:D52"/>
    <mergeCell ref="B53:D53"/>
    <mergeCell ref="B49:B50"/>
    <mergeCell ref="C49:C50"/>
  </mergeCells>
  <conditionalFormatting sqref="E52:AW52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H46"/>
  <sheetViews>
    <sheetView tabSelected="1" view="pageBreakPreview" zoomScale="70" zoomScaleSheetLayoutView="70" zoomScalePageLayoutView="0" workbookViewId="0" topLeftCell="A7">
      <selection activeCell="AT17" sqref="AT17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25.5742187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59" t="s">
        <v>85</v>
      </c>
      <c r="B1" s="54" t="s">
        <v>0</v>
      </c>
      <c r="C1" s="67" t="s">
        <v>1</v>
      </c>
      <c r="D1" s="71" t="s">
        <v>2</v>
      </c>
      <c r="E1" s="64" t="s">
        <v>3</v>
      </c>
      <c r="F1" s="64" t="s">
        <v>4</v>
      </c>
      <c r="G1" s="64" t="s">
        <v>5</v>
      </c>
      <c r="H1" s="64" t="s">
        <v>6</v>
      </c>
      <c r="I1" s="64" t="s">
        <v>7</v>
      </c>
      <c r="J1" s="56" t="s">
        <v>8</v>
      </c>
      <c r="K1" s="56" t="s">
        <v>9</v>
      </c>
      <c r="L1" s="56" t="s">
        <v>10</v>
      </c>
      <c r="M1" s="56" t="s">
        <v>11</v>
      </c>
      <c r="N1" s="56" t="s">
        <v>12</v>
      </c>
      <c r="O1" s="56" t="s">
        <v>13</v>
      </c>
      <c r="P1" s="56" t="s">
        <v>14</v>
      </c>
      <c r="Q1" s="56" t="s">
        <v>15</v>
      </c>
      <c r="R1" s="56" t="s">
        <v>16</v>
      </c>
      <c r="S1" s="64" t="s">
        <v>17</v>
      </c>
      <c r="T1" s="56" t="s">
        <v>18</v>
      </c>
      <c r="U1" s="56" t="s">
        <v>19</v>
      </c>
      <c r="V1" s="69" t="s">
        <v>20</v>
      </c>
      <c r="W1" s="56" t="s">
        <v>21</v>
      </c>
      <c r="X1" s="64" t="s">
        <v>105</v>
      </c>
      <c r="Y1" s="56" t="s">
        <v>22</v>
      </c>
      <c r="Z1" s="56" t="s">
        <v>23</v>
      </c>
      <c r="AA1" s="56" t="s">
        <v>24</v>
      </c>
      <c r="AB1" s="56" t="s">
        <v>25</v>
      </c>
      <c r="AC1" s="64" t="s">
        <v>26</v>
      </c>
      <c r="AD1" s="56" t="s">
        <v>27</v>
      </c>
      <c r="AE1" s="74" t="s">
        <v>107</v>
      </c>
      <c r="AF1" s="74" t="s">
        <v>108</v>
      </c>
      <c r="AG1" s="75" t="s">
        <v>109</v>
      </c>
      <c r="AH1" s="74" t="s">
        <v>110</v>
      </c>
      <c r="AI1" s="74" t="s">
        <v>111</v>
      </c>
      <c r="AJ1" s="74" t="s">
        <v>112</v>
      </c>
      <c r="AK1" s="70" t="s">
        <v>113</v>
      </c>
      <c r="AL1" s="74" t="s">
        <v>114</v>
      </c>
      <c r="AM1" s="74" t="s">
        <v>115</v>
      </c>
      <c r="AN1" s="74" t="s">
        <v>116</v>
      </c>
      <c r="AO1" s="70" t="s">
        <v>117</v>
      </c>
      <c r="AP1" s="74" t="s">
        <v>118</v>
      </c>
      <c r="AQ1" s="74" t="s">
        <v>119</v>
      </c>
      <c r="AR1" s="74" t="s">
        <v>120</v>
      </c>
      <c r="AS1" s="74" t="s">
        <v>121</v>
      </c>
      <c r="AT1" s="70" t="s">
        <v>122</v>
      </c>
      <c r="AU1" s="74" t="s">
        <v>123</v>
      </c>
      <c r="AV1" s="74" t="s">
        <v>124</v>
      </c>
      <c r="AW1" s="74" t="s">
        <v>125</v>
      </c>
      <c r="AX1" s="69" t="s">
        <v>28</v>
      </c>
      <c r="AY1" s="70" t="s">
        <v>126</v>
      </c>
      <c r="AZ1" s="74" t="s">
        <v>127</v>
      </c>
      <c r="BA1" s="74" t="s">
        <v>128</v>
      </c>
      <c r="BB1" s="74" t="s">
        <v>129</v>
      </c>
      <c r="BC1" s="74" t="s">
        <v>130</v>
      </c>
      <c r="BD1" s="70" t="s">
        <v>131</v>
      </c>
      <c r="BE1" s="70" t="s">
        <v>132</v>
      </c>
      <c r="BF1" s="70" t="s">
        <v>133</v>
      </c>
      <c r="BG1" s="48" t="s">
        <v>29</v>
      </c>
    </row>
    <row r="2" spans="1:59" ht="16.5" customHeight="1">
      <c r="A2" s="60"/>
      <c r="B2" s="54"/>
      <c r="C2" s="68"/>
      <c r="D2" s="71"/>
      <c r="E2" s="65"/>
      <c r="F2" s="65"/>
      <c r="G2" s="65"/>
      <c r="H2" s="65"/>
      <c r="I2" s="65"/>
      <c r="J2" s="57"/>
      <c r="K2" s="57"/>
      <c r="L2" s="57"/>
      <c r="M2" s="57"/>
      <c r="N2" s="57"/>
      <c r="O2" s="57"/>
      <c r="P2" s="57"/>
      <c r="Q2" s="57"/>
      <c r="R2" s="57"/>
      <c r="S2" s="65"/>
      <c r="T2" s="57"/>
      <c r="U2" s="57"/>
      <c r="V2" s="38"/>
      <c r="W2" s="57"/>
      <c r="X2" s="65"/>
      <c r="Y2" s="57"/>
      <c r="Z2" s="57"/>
      <c r="AA2" s="57"/>
      <c r="AB2" s="57"/>
      <c r="AC2" s="65"/>
      <c r="AD2" s="57"/>
      <c r="AE2" s="74"/>
      <c r="AF2" s="74"/>
      <c r="AG2" s="75"/>
      <c r="AH2" s="74"/>
      <c r="AI2" s="74"/>
      <c r="AJ2" s="74"/>
      <c r="AK2" s="70"/>
      <c r="AL2" s="74"/>
      <c r="AM2" s="74"/>
      <c r="AN2" s="74"/>
      <c r="AO2" s="70"/>
      <c r="AP2" s="74"/>
      <c r="AQ2" s="74"/>
      <c r="AR2" s="74"/>
      <c r="AS2" s="74"/>
      <c r="AT2" s="70"/>
      <c r="AU2" s="74"/>
      <c r="AV2" s="74"/>
      <c r="AW2" s="74"/>
      <c r="AX2" s="38"/>
      <c r="AY2" s="70"/>
      <c r="AZ2" s="74"/>
      <c r="BA2" s="74"/>
      <c r="BB2" s="74"/>
      <c r="BC2" s="74"/>
      <c r="BD2" s="70"/>
      <c r="BE2" s="70"/>
      <c r="BF2" s="70"/>
      <c r="BG2" s="49"/>
    </row>
    <row r="3" spans="1:59" ht="16.5" customHeight="1">
      <c r="A3" s="60"/>
      <c r="B3" s="54"/>
      <c r="C3" s="68"/>
      <c r="D3" s="71"/>
      <c r="E3" s="66"/>
      <c r="F3" s="66"/>
      <c r="G3" s="66"/>
      <c r="H3" s="66"/>
      <c r="I3" s="66"/>
      <c r="J3" s="58"/>
      <c r="K3" s="58"/>
      <c r="L3" s="58"/>
      <c r="M3" s="58"/>
      <c r="N3" s="58"/>
      <c r="O3" s="58"/>
      <c r="P3" s="58"/>
      <c r="Q3" s="58"/>
      <c r="R3" s="58"/>
      <c r="S3" s="66"/>
      <c r="T3" s="58"/>
      <c r="U3" s="58"/>
      <c r="V3" s="39"/>
      <c r="W3" s="58"/>
      <c r="X3" s="66"/>
      <c r="Y3" s="58"/>
      <c r="Z3" s="58"/>
      <c r="AA3" s="58"/>
      <c r="AB3" s="58"/>
      <c r="AC3" s="66"/>
      <c r="AD3" s="58"/>
      <c r="AE3" s="74"/>
      <c r="AF3" s="74"/>
      <c r="AG3" s="75"/>
      <c r="AH3" s="74"/>
      <c r="AI3" s="74"/>
      <c r="AJ3" s="74"/>
      <c r="AK3" s="70"/>
      <c r="AL3" s="74"/>
      <c r="AM3" s="74"/>
      <c r="AN3" s="74"/>
      <c r="AO3" s="70"/>
      <c r="AP3" s="74"/>
      <c r="AQ3" s="74"/>
      <c r="AR3" s="74"/>
      <c r="AS3" s="74"/>
      <c r="AT3" s="70"/>
      <c r="AU3" s="74"/>
      <c r="AV3" s="74"/>
      <c r="AW3" s="74"/>
      <c r="AX3" s="39"/>
      <c r="AY3" s="70"/>
      <c r="AZ3" s="74"/>
      <c r="BA3" s="74"/>
      <c r="BB3" s="74"/>
      <c r="BC3" s="74"/>
      <c r="BD3" s="70"/>
      <c r="BE3" s="70"/>
      <c r="BF3" s="70"/>
      <c r="BG3" s="49"/>
    </row>
    <row r="4" spans="1:59" ht="15">
      <c r="A4" s="60"/>
      <c r="B4" s="54"/>
      <c r="C4" s="68"/>
      <c r="D4" s="71"/>
      <c r="E4" s="73" t="s">
        <v>30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49"/>
    </row>
    <row r="5" spans="1:59" ht="15">
      <c r="A5" s="60"/>
      <c r="B5" s="55"/>
      <c r="C5" s="68"/>
      <c r="D5" s="72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31"/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8">
        <v>23</v>
      </c>
      <c r="AC5" s="8">
        <v>24</v>
      </c>
      <c r="AD5" s="8">
        <v>25</v>
      </c>
      <c r="AE5" s="8">
        <v>26</v>
      </c>
      <c r="AF5" s="8">
        <v>27</v>
      </c>
      <c r="AG5" s="8">
        <v>28</v>
      </c>
      <c r="AH5" s="8">
        <v>29</v>
      </c>
      <c r="AI5" s="8">
        <v>30</v>
      </c>
      <c r="AJ5" s="8">
        <v>31</v>
      </c>
      <c r="AK5" s="8">
        <v>32</v>
      </c>
      <c r="AL5" s="8">
        <v>33</v>
      </c>
      <c r="AM5" s="8">
        <v>34</v>
      </c>
      <c r="AN5" s="8">
        <v>35</v>
      </c>
      <c r="AO5" s="8">
        <v>36</v>
      </c>
      <c r="AP5" s="8">
        <v>37</v>
      </c>
      <c r="AQ5" s="8">
        <v>38</v>
      </c>
      <c r="AR5" s="8">
        <v>39</v>
      </c>
      <c r="AS5" s="8">
        <v>40</v>
      </c>
      <c r="AT5" s="8">
        <v>41</v>
      </c>
      <c r="AU5" s="8">
        <v>42</v>
      </c>
      <c r="AV5" s="8">
        <v>43</v>
      </c>
      <c r="AW5" s="8">
        <v>44</v>
      </c>
      <c r="AX5" s="31"/>
      <c r="AY5" s="8">
        <v>45</v>
      </c>
      <c r="AZ5" s="8">
        <v>46</v>
      </c>
      <c r="BA5" s="8">
        <v>47</v>
      </c>
      <c r="BB5" s="8">
        <v>48</v>
      </c>
      <c r="BC5" s="8">
        <v>49</v>
      </c>
      <c r="BD5" s="8">
        <v>50</v>
      </c>
      <c r="BE5" s="8">
        <v>51</v>
      </c>
      <c r="BF5" s="8">
        <v>52</v>
      </c>
      <c r="BG5" s="49"/>
    </row>
    <row r="6" spans="1:59" ht="15">
      <c r="A6" s="60"/>
      <c r="B6" s="55"/>
      <c r="C6" s="68"/>
      <c r="D6" s="72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32"/>
      <c r="W6" s="9" t="s">
        <v>31</v>
      </c>
      <c r="X6" s="9" t="s">
        <v>31</v>
      </c>
      <c r="Y6" s="9">
        <v>1</v>
      </c>
      <c r="Z6" s="9">
        <v>2</v>
      </c>
      <c r="AA6" s="9">
        <v>3</v>
      </c>
      <c r="AB6" s="9">
        <v>4</v>
      </c>
      <c r="AC6" s="9">
        <v>5</v>
      </c>
      <c r="AD6" s="9">
        <v>6</v>
      </c>
      <c r="AE6" s="9">
        <v>7</v>
      </c>
      <c r="AF6" s="9">
        <v>8</v>
      </c>
      <c r="AG6" s="9">
        <v>9</v>
      </c>
      <c r="AH6" s="9">
        <v>10</v>
      </c>
      <c r="AI6" s="9">
        <v>11</v>
      </c>
      <c r="AJ6" s="9">
        <v>12</v>
      </c>
      <c r="AK6" s="9">
        <v>13</v>
      </c>
      <c r="AL6" s="9">
        <v>14</v>
      </c>
      <c r="AM6" s="9">
        <v>15</v>
      </c>
      <c r="AN6" s="9">
        <v>16</v>
      </c>
      <c r="AO6" s="9">
        <v>17</v>
      </c>
      <c r="AP6" s="9">
        <v>18</v>
      </c>
      <c r="AQ6" s="9">
        <v>19</v>
      </c>
      <c r="AR6" s="9">
        <v>20</v>
      </c>
      <c r="AS6" s="9">
        <v>21</v>
      </c>
      <c r="AT6" s="9">
        <v>22</v>
      </c>
      <c r="AU6" s="9">
        <v>23</v>
      </c>
      <c r="AV6" s="9">
        <v>24</v>
      </c>
      <c r="AW6" s="9">
        <v>25</v>
      </c>
      <c r="AX6" s="32"/>
      <c r="AY6" s="9" t="s">
        <v>31</v>
      </c>
      <c r="AZ6" s="9" t="s">
        <v>31</v>
      </c>
      <c r="BA6" s="9" t="s">
        <v>31</v>
      </c>
      <c r="BB6" s="9" t="s">
        <v>31</v>
      </c>
      <c r="BC6" s="9" t="s">
        <v>31</v>
      </c>
      <c r="BD6" s="9" t="s">
        <v>31</v>
      </c>
      <c r="BE6" s="9" t="s">
        <v>31</v>
      </c>
      <c r="BF6" s="9" t="s">
        <v>31</v>
      </c>
      <c r="BG6" s="49"/>
    </row>
    <row r="7" spans="1:60" ht="15" customHeight="1">
      <c r="A7" s="61"/>
      <c r="B7" s="42" t="s">
        <v>39</v>
      </c>
      <c r="C7" s="41" t="s">
        <v>40</v>
      </c>
      <c r="D7" s="1" t="s">
        <v>32</v>
      </c>
      <c r="E7" s="10">
        <f aca="true" t="shared" si="0" ref="E7:AW7">SUM(E9,E11,E13)</f>
        <v>6</v>
      </c>
      <c r="F7" s="10">
        <f t="shared" si="0"/>
        <v>6</v>
      </c>
      <c r="G7" s="10">
        <f t="shared" si="0"/>
        <v>6</v>
      </c>
      <c r="H7" s="10">
        <f t="shared" si="0"/>
        <v>6</v>
      </c>
      <c r="I7" s="10">
        <f t="shared" si="0"/>
        <v>6</v>
      </c>
      <c r="J7" s="10">
        <f t="shared" si="0"/>
        <v>6</v>
      </c>
      <c r="K7" s="10">
        <f t="shared" si="0"/>
        <v>6</v>
      </c>
      <c r="L7" s="10">
        <f t="shared" si="0"/>
        <v>6</v>
      </c>
      <c r="M7" s="10">
        <f t="shared" si="0"/>
        <v>6</v>
      </c>
      <c r="N7" s="10">
        <f t="shared" si="0"/>
        <v>6</v>
      </c>
      <c r="O7" s="10">
        <f t="shared" si="0"/>
        <v>6</v>
      </c>
      <c r="P7" s="10">
        <f t="shared" si="0"/>
        <v>6</v>
      </c>
      <c r="Q7" s="10">
        <f t="shared" si="0"/>
        <v>6</v>
      </c>
      <c r="R7" s="10">
        <f t="shared" si="0"/>
        <v>6</v>
      </c>
      <c r="S7" s="10">
        <f t="shared" si="0"/>
        <v>6</v>
      </c>
      <c r="T7" s="10">
        <f t="shared" si="0"/>
        <v>6</v>
      </c>
      <c r="U7" s="10">
        <f t="shared" si="0"/>
        <v>6</v>
      </c>
      <c r="V7" s="33">
        <f t="shared" si="0"/>
        <v>102</v>
      </c>
      <c r="W7" s="10">
        <f t="shared" si="0"/>
        <v>0</v>
      </c>
      <c r="X7" s="10">
        <f t="shared" si="0"/>
        <v>0</v>
      </c>
      <c r="Y7" s="10">
        <f t="shared" si="0"/>
        <v>0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0</v>
      </c>
      <c r="AF7" s="10">
        <f t="shared" si="0"/>
        <v>0</v>
      </c>
      <c r="AG7" s="10">
        <f t="shared" si="0"/>
        <v>0</v>
      </c>
      <c r="AH7" s="10">
        <f t="shared" si="0"/>
        <v>0</v>
      </c>
      <c r="AI7" s="10">
        <f t="shared" si="0"/>
        <v>0</v>
      </c>
      <c r="AJ7" s="10">
        <f t="shared" si="0"/>
        <v>0</v>
      </c>
      <c r="AK7" s="10">
        <f t="shared" si="0"/>
        <v>0</v>
      </c>
      <c r="AL7" s="10">
        <f t="shared" si="0"/>
        <v>0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0</v>
      </c>
      <c r="AT7" s="10">
        <f t="shared" si="0"/>
        <v>0</v>
      </c>
      <c r="AU7" s="10">
        <f t="shared" si="0"/>
        <v>0</v>
      </c>
      <c r="AV7" s="10">
        <f t="shared" si="0"/>
        <v>0</v>
      </c>
      <c r="AW7" s="10">
        <f t="shared" si="0"/>
        <v>0</v>
      </c>
      <c r="AX7" s="33">
        <f aca="true" t="shared" si="1" ref="AX7:AX39">SUM(Y7:AW7)</f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1">
        <f aca="true" t="shared" si="2" ref="BG7:BG39">SUM(V7+AX7)</f>
        <v>102</v>
      </c>
      <c r="BH7" s="4"/>
    </row>
    <row r="8" spans="1:59" ht="20.25" customHeight="1">
      <c r="A8" s="61"/>
      <c r="B8" s="42"/>
      <c r="C8" s="41"/>
      <c r="D8" s="1" t="s">
        <v>33</v>
      </c>
      <c r="E8" s="10">
        <f aca="true" t="shared" si="3" ref="E8:AW8">SUM(E10,E12,E14)</f>
        <v>3</v>
      </c>
      <c r="F8" s="10">
        <f t="shared" si="3"/>
        <v>3</v>
      </c>
      <c r="G8" s="10">
        <f t="shared" si="3"/>
        <v>3</v>
      </c>
      <c r="H8" s="10">
        <f t="shared" si="3"/>
        <v>3</v>
      </c>
      <c r="I8" s="10">
        <f t="shared" si="3"/>
        <v>3</v>
      </c>
      <c r="J8" s="10">
        <f t="shared" si="3"/>
        <v>3</v>
      </c>
      <c r="K8" s="10">
        <f t="shared" si="3"/>
        <v>3</v>
      </c>
      <c r="L8" s="10">
        <f t="shared" si="3"/>
        <v>3</v>
      </c>
      <c r="M8" s="10">
        <f t="shared" si="3"/>
        <v>3</v>
      </c>
      <c r="N8" s="10">
        <f t="shared" si="3"/>
        <v>3</v>
      </c>
      <c r="O8" s="10">
        <f t="shared" si="3"/>
        <v>3</v>
      </c>
      <c r="P8" s="10">
        <f t="shared" si="3"/>
        <v>3</v>
      </c>
      <c r="Q8" s="10">
        <f t="shared" si="3"/>
        <v>3</v>
      </c>
      <c r="R8" s="10">
        <f t="shared" si="3"/>
        <v>3</v>
      </c>
      <c r="S8" s="10">
        <f t="shared" si="3"/>
        <v>3</v>
      </c>
      <c r="T8" s="10">
        <f t="shared" si="3"/>
        <v>3</v>
      </c>
      <c r="U8" s="10">
        <f t="shared" si="3"/>
        <v>2</v>
      </c>
      <c r="V8" s="33">
        <f t="shared" si="3"/>
        <v>50</v>
      </c>
      <c r="W8" s="10">
        <f t="shared" si="3"/>
        <v>0</v>
      </c>
      <c r="X8" s="10">
        <f t="shared" si="3"/>
        <v>0</v>
      </c>
      <c r="Y8" s="10">
        <f t="shared" si="3"/>
        <v>0</v>
      </c>
      <c r="Z8" s="10">
        <f t="shared" si="3"/>
        <v>0</v>
      </c>
      <c r="AA8" s="10">
        <f t="shared" si="3"/>
        <v>0</v>
      </c>
      <c r="AB8" s="10">
        <f t="shared" si="3"/>
        <v>0</v>
      </c>
      <c r="AC8" s="10">
        <f t="shared" si="3"/>
        <v>0</v>
      </c>
      <c r="AD8" s="10">
        <f t="shared" si="3"/>
        <v>0</v>
      </c>
      <c r="AE8" s="10">
        <f t="shared" si="3"/>
        <v>0</v>
      </c>
      <c r="AF8" s="10">
        <f t="shared" si="3"/>
        <v>0</v>
      </c>
      <c r="AG8" s="10">
        <f t="shared" si="3"/>
        <v>0</v>
      </c>
      <c r="AH8" s="10">
        <f t="shared" si="3"/>
        <v>0</v>
      </c>
      <c r="AI8" s="10">
        <f t="shared" si="3"/>
        <v>0</v>
      </c>
      <c r="AJ8" s="10">
        <f t="shared" si="3"/>
        <v>0</v>
      </c>
      <c r="AK8" s="10">
        <f t="shared" si="3"/>
        <v>0</v>
      </c>
      <c r="AL8" s="10">
        <f t="shared" si="3"/>
        <v>0</v>
      </c>
      <c r="AM8" s="10">
        <f t="shared" si="3"/>
        <v>0</v>
      </c>
      <c r="AN8" s="10">
        <f t="shared" si="3"/>
        <v>0</v>
      </c>
      <c r="AO8" s="10">
        <f t="shared" si="3"/>
        <v>0</v>
      </c>
      <c r="AP8" s="10">
        <f t="shared" si="3"/>
        <v>0</v>
      </c>
      <c r="AQ8" s="10">
        <f t="shared" si="3"/>
        <v>0</v>
      </c>
      <c r="AR8" s="10">
        <f t="shared" si="3"/>
        <v>0</v>
      </c>
      <c r="AS8" s="10">
        <f t="shared" si="3"/>
        <v>0</v>
      </c>
      <c r="AT8" s="10">
        <f t="shared" si="3"/>
        <v>0</v>
      </c>
      <c r="AU8" s="10">
        <f t="shared" si="3"/>
        <v>0</v>
      </c>
      <c r="AV8" s="10">
        <f t="shared" si="3"/>
        <v>0</v>
      </c>
      <c r="AW8" s="10">
        <f t="shared" si="3"/>
        <v>0</v>
      </c>
      <c r="AX8" s="33">
        <f t="shared" si="1"/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1">
        <f t="shared" si="2"/>
        <v>50</v>
      </c>
    </row>
    <row r="9" spans="1:59" ht="19.5" customHeight="1">
      <c r="A9" s="61"/>
      <c r="B9" s="43" t="s">
        <v>41</v>
      </c>
      <c r="C9" s="53" t="s">
        <v>34</v>
      </c>
      <c r="D9" s="1" t="s">
        <v>32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>
        <v>2</v>
      </c>
      <c r="U9" s="12">
        <v>4</v>
      </c>
      <c r="V9" s="34">
        <f aca="true" t="shared" si="4" ref="V9:V14">SUM(E9:U9)</f>
        <v>36</v>
      </c>
      <c r="W9" s="13">
        <v>0</v>
      </c>
      <c r="X9" s="13">
        <v>0</v>
      </c>
      <c r="Y9" s="23"/>
      <c r="Z9" s="23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34">
        <f t="shared" si="1"/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1">
        <f t="shared" si="2"/>
        <v>36</v>
      </c>
    </row>
    <row r="10" spans="1:59" ht="19.5" customHeight="1">
      <c r="A10" s="61"/>
      <c r="B10" s="43"/>
      <c r="C10" s="53"/>
      <c r="D10" s="1" t="s">
        <v>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34">
        <f t="shared" si="4"/>
        <v>0</v>
      </c>
      <c r="W10" s="13">
        <v>0</v>
      </c>
      <c r="X10" s="13">
        <v>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34">
        <f t="shared" si="1"/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1">
        <f t="shared" si="2"/>
        <v>0</v>
      </c>
    </row>
    <row r="11" spans="1:59" ht="19.5" customHeight="1">
      <c r="A11" s="61"/>
      <c r="B11" s="43" t="s">
        <v>42</v>
      </c>
      <c r="C11" s="76" t="s">
        <v>35</v>
      </c>
      <c r="D11" s="1" t="s">
        <v>32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12">
        <v>2</v>
      </c>
      <c r="U11" s="12">
        <v>2</v>
      </c>
      <c r="V11" s="34">
        <f t="shared" si="4"/>
        <v>34</v>
      </c>
      <c r="W11" s="13">
        <v>0</v>
      </c>
      <c r="X11" s="13">
        <v>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4"/>
      <c r="AK11" s="12"/>
      <c r="AL11" s="12"/>
      <c r="AM11" s="12"/>
      <c r="AN11" s="12"/>
      <c r="AO11" s="14"/>
      <c r="AP11" s="12"/>
      <c r="AQ11" s="12"/>
      <c r="AR11" s="12"/>
      <c r="AS11" s="12"/>
      <c r="AT11" s="12"/>
      <c r="AU11" s="12"/>
      <c r="AV11" s="12"/>
      <c r="AW11" s="12"/>
      <c r="AX11" s="34">
        <f t="shared" si="1"/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1">
        <f t="shared" si="2"/>
        <v>34</v>
      </c>
    </row>
    <row r="12" spans="1:59" ht="19.5" customHeight="1">
      <c r="A12" s="61"/>
      <c r="B12" s="43"/>
      <c r="C12" s="76"/>
      <c r="D12" s="1" t="s">
        <v>33</v>
      </c>
      <c r="E12" s="12">
        <f aca="true" t="shared" si="5" ref="E12:U12">E11</f>
        <v>2</v>
      </c>
      <c r="F12" s="12">
        <f t="shared" si="5"/>
        <v>2</v>
      </c>
      <c r="G12" s="12">
        <f t="shared" si="5"/>
        <v>2</v>
      </c>
      <c r="H12" s="12">
        <f t="shared" si="5"/>
        <v>2</v>
      </c>
      <c r="I12" s="12">
        <f t="shared" si="5"/>
        <v>2</v>
      </c>
      <c r="J12" s="12">
        <f t="shared" si="5"/>
        <v>2</v>
      </c>
      <c r="K12" s="12">
        <f t="shared" si="5"/>
        <v>2</v>
      </c>
      <c r="L12" s="12">
        <f t="shared" si="5"/>
        <v>2</v>
      </c>
      <c r="M12" s="12">
        <f t="shared" si="5"/>
        <v>2</v>
      </c>
      <c r="N12" s="12">
        <f t="shared" si="5"/>
        <v>2</v>
      </c>
      <c r="O12" s="12">
        <f t="shared" si="5"/>
        <v>2</v>
      </c>
      <c r="P12" s="12">
        <f t="shared" si="5"/>
        <v>2</v>
      </c>
      <c r="Q12" s="12">
        <f t="shared" si="5"/>
        <v>2</v>
      </c>
      <c r="R12" s="12">
        <f t="shared" si="5"/>
        <v>2</v>
      </c>
      <c r="S12" s="12">
        <f t="shared" si="5"/>
        <v>2</v>
      </c>
      <c r="T12" s="12">
        <f t="shared" si="5"/>
        <v>2</v>
      </c>
      <c r="U12" s="12">
        <f t="shared" si="5"/>
        <v>2</v>
      </c>
      <c r="V12" s="34">
        <f t="shared" si="4"/>
        <v>34</v>
      </c>
      <c r="W12" s="13">
        <v>0</v>
      </c>
      <c r="X12" s="13">
        <v>0</v>
      </c>
      <c r="Y12" s="12"/>
      <c r="Z12" s="12"/>
      <c r="AA12" s="12"/>
      <c r="AB12" s="12"/>
      <c r="AC12" s="12"/>
      <c r="AD12" s="12"/>
      <c r="AE12" s="12"/>
      <c r="AF12" s="14"/>
      <c r="AG12" s="12"/>
      <c r="AH12" s="12"/>
      <c r="AI12" s="12"/>
      <c r="AJ12" s="12"/>
      <c r="AK12" s="12"/>
      <c r="AL12" s="12"/>
      <c r="AM12" s="12"/>
      <c r="AN12" s="12"/>
      <c r="AO12" s="14"/>
      <c r="AP12" s="12"/>
      <c r="AQ12" s="12"/>
      <c r="AR12" s="12"/>
      <c r="AS12" s="12"/>
      <c r="AT12" s="12"/>
      <c r="AU12" s="12"/>
      <c r="AV12" s="12"/>
      <c r="AW12" s="12"/>
      <c r="AX12" s="34">
        <f t="shared" si="1"/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1">
        <f t="shared" si="2"/>
        <v>34</v>
      </c>
    </row>
    <row r="13" spans="1:59" ht="19.5" customHeight="1">
      <c r="A13" s="61"/>
      <c r="B13" s="43" t="s">
        <v>86</v>
      </c>
      <c r="C13" s="76" t="s">
        <v>87</v>
      </c>
      <c r="D13" s="1" t="s">
        <v>32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2">
        <v>2</v>
      </c>
      <c r="U13" s="12"/>
      <c r="V13" s="34">
        <f t="shared" si="4"/>
        <v>32</v>
      </c>
      <c r="W13" s="13">
        <v>0</v>
      </c>
      <c r="X13" s="13"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34">
        <f t="shared" si="1"/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1">
        <f t="shared" si="2"/>
        <v>32</v>
      </c>
    </row>
    <row r="14" spans="1:59" ht="19.5" customHeight="1">
      <c r="A14" s="61"/>
      <c r="B14" s="43"/>
      <c r="C14" s="76"/>
      <c r="D14" s="1" t="s">
        <v>33</v>
      </c>
      <c r="E14" s="12">
        <f aca="true" t="shared" si="6" ref="E14:T14">E13/2</f>
        <v>1</v>
      </c>
      <c r="F14" s="12">
        <f t="shared" si="6"/>
        <v>1</v>
      </c>
      <c r="G14" s="12">
        <f t="shared" si="6"/>
        <v>1</v>
      </c>
      <c r="H14" s="12">
        <f t="shared" si="6"/>
        <v>1</v>
      </c>
      <c r="I14" s="12">
        <f t="shared" si="6"/>
        <v>1</v>
      </c>
      <c r="J14" s="12">
        <f t="shared" si="6"/>
        <v>1</v>
      </c>
      <c r="K14" s="12">
        <f t="shared" si="6"/>
        <v>1</v>
      </c>
      <c r="L14" s="12">
        <f t="shared" si="6"/>
        <v>1</v>
      </c>
      <c r="M14" s="12">
        <f t="shared" si="6"/>
        <v>1</v>
      </c>
      <c r="N14" s="12">
        <f t="shared" si="6"/>
        <v>1</v>
      </c>
      <c r="O14" s="12">
        <f t="shared" si="6"/>
        <v>1</v>
      </c>
      <c r="P14" s="12">
        <f t="shared" si="6"/>
        <v>1</v>
      </c>
      <c r="Q14" s="12">
        <f t="shared" si="6"/>
        <v>1</v>
      </c>
      <c r="R14" s="12">
        <f t="shared" si="6"/>
        <v>1</v>
      </c>
      <c r="S14" s="12">
        <f t="shared" si="6"/>
        <v>1</v>
      </c>
      <c r="T14" s="12">
        <f t="shared" si="6"/>
        <v>1</v>
      </c>
      <c r="U14" s="12"/>
      <c r="V14" s="34">
        <f t="shared" si="4"/>
        <v>16</v>
      </c>
      <c r="W14" s="13">
        <v>0</v>
      </c>
      <c r="X14" s="13">
        <v>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34">
        <f t="shared" si="1"/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1">
        <f t="shared" si="2"/>
        <v>16</v>
      </c>
    </row>
    <row r="15" spans="1:59" ht="19.5" customHeight="1">
      <c r="A15" s="61"/>
      <c r="B15" s="42" t="s">
        <v>45</v>
      </c>
      <c r="C15" s="42" t="s">
        <v>46</v>
      </c>
      <c r="D15" s="1" t="s">
        <v>32</v>
      </c>
      <c r="E15" s="10">
        <f aca="true" t="shared" si="7" ref="E15:AW15">SUM(E17)</f>
        <v>30</v>
      </c>
      <c r="F15" s="10">
        <f t="shared" si="7"/>
        <v>30</v>
      </c>
      <c r="G15" s="10">
        <f t="shared" si="7"/>
        <v>30</v>
      </c>
      <c r="H15" s="10">
        <f t="shared" si="7"/>
        <v>30</v>
      </c>
      <c r="I15" s="10">
        <f t="shared" si="7"/>
        <v>30</v>
      </c>
      <c r="J15" s="10">
        <f t="shared" si="7"/>
        <v>30</v>
      </c>
      <c r="K15" s="10">
        <f t="shared" si="7"/>
        <v>30</v>
      </c>
      <c r="L15" s="10">
        <f t="shared" si="7"/>
        <v>30</v>
      </c>
      <c r="M15" s="10">
        <f t="shared" si="7"/>
        <v>30</v>
      </c>
      <c r="N15" s="10">
        <f t="shared" si="7"/>
        <v>30</v>
      </c>
      <c r="O15" s="10">
        <f t="shared" si="7"/>
        <v>30</v>
      </c>
      <c r="P15" s="10">
        <f t="shared" si="7"/>
        <v>30</v>
      </c>
      <c r="Q15" s="10">
        <f t="shared" si="7"/>
        <v>30</v>
      </c>
      <c r="R15" s="10">
        <f t="shared" si="7"/>
        <v>30</v>
      </c>
      <c r="S15" s="10">
        <f t="shared" si="7"/>
        <v>30</v>
      </c>
      <c r="T15" s="10">
        <f t="shared" si="7"/>
        <v>30</v>
      </c>
      <c r="U15" s="10">
        <f t="shared" si="7"/>
        <v>18</v>
      </c>
      <c r="V15" s="33">
        <f t="shared" si="7"/>
        <v>498</v>
      </c>
      <c r="W15" s="10">
        <f t="shared" si="7"/>
        <v>0</v>
      </c>
      <c r="X15" s="10">
        <f t="shared" si="7"/>
        <v>0</v>
      </c>
      <c r="Y15" s="10">
        <f t="shared" si="7"/>
        <v>36</v>
      </c>
      <c r="Z15" s="10">
        <f t="shared" si="7"/>
        <v>36</v>
      </c>
      <c r="AA15" s="10">
        <f t="shared" si="7"/>
        <v>36</v>
      </c>
      <c r="AB15" s="10">
        <f t="shared" si="7"/>
        <v>36</v>
      </c>
      <c r="AC15" s="10">
        <f t="shared" si="7"/>
        <v>36</v>
      </c>
      <c r="AD15" s="10">
        <f t="shared" si="7"/>
        <v>36</v>
      </c>
      <c r="AE15" s="10">
        <f t="shared" si="7"/>
        <v>36</v>
      </c>
      <c r="AF15" s="10">
        <f t="shared" si="7"/>
        <v>36</v>
      </c>
      <c r="AG15" s="10">
        <f t="shared" si="7"/>
        <v>24</v>
      </c>
      <c r="AH15" s="10">
        <f t="shared" si="7"/>
        <v>36</v>
      </c>
      <c r="AI15" s="10">
        <f t="shared" si="7"/>
        <v>36</v>
      </c>
      <c r="AJ15" s="10">
        <f t="shared" si="7"/>
        <v>36</v>
      </c>
      <c r="AK15" s="10">
        <f t="shared" si="7"/>
        <v>36</v>
      </c>
      <c r="AL15" s="10">
        <f t="shared" si="7"/>
        <v>24</v>
      </c>
      <c r="AM15" s="10">
        <f t="shared" si="7"/>
        <v>0</v>
      </c>
      <c r="AN15" s="10">
        <f t="shared" si="7"/>
        <v>0</v>
      </c>
      <c r="AO15" s="10">
        <f t="shared" si="7"/>
        <v>0</v>
      </c>
      <c r="AP15" s="10">
        <f t="shared" si="7"/>
        <v>0</v>
      </c>
      <c r="AQ15" s="10">
        <f t="shared" si="7"/>
        <v>0</v>
      </c>
      <c r="AR15" s="10">
        <f t="shared" si="7"/>
        <v>0</v>
      </c>
      <c r="AS15" s="10">
        <f t="shared" si="7"/>
        <v>0</v>
      </c>
      <c r="AT15" s="10">
        <f t="shared" si="7"/>
        <v>0</v>
      </c>
      <c r="AU15" s="10">
        <f t="shared" si="7"/>
        <v>0</v>
      </c>
      <c r="AV15" s="10">
        <f t="shared" si="7"/>
        <v>0</v>
      </c>
      <c r="AW15" s="10">
        <f t="shared" si="7"/>
        <v>0</v>
      </c>
      <c r="AX15" s="33">
        <f t="shared" si="1"/>
        <v>480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1">
        <f t="shared" si="2"/>
        <v>978</v>
      </c>
    </row>
    <row r="16" spans="1:59" ht="19.5" customHeight="1">
      <c r="A16" s="61"/>
      <c r="B16" s="42"/>
      <c r="C16" s="42"/>
      <c r="D16" s="1" t="s">
        <v>33</v>
      </c>
      <c r="E16" s="10">
        <f aca="true" t="shared" si="8" ref="E16:AW16">SUM(E18)</f>
        <v>15</v>
      </c>
      <c r="F16" s="10">
        <f t="shared" si="8"/>
        <v>15</v>
      </c>
      <c r="G16" s="10">
        <f t="shared" si="8"/>
        <v>15</v>
      </c>
      <c r="H16" s="10">
        <f t="shared" si="8"/>
        <v>15</v>
      </c>
      <c r="I16" s="10">
        <f t="shared" si="8"/>
        <v>15</v>
      </c>
      <c r="J16" s="10">
        <f t="shared" si="8"/>
        <v>15</v>
      </c>
      <c r="K16" s="10">
        <f t="shared" si="8"/>
        <v>15</v>
      </c>
      <c r="L16" s="10">
        <f t="shared" si="8"/>
        <v>15</v>
      </c>
      <c r="M16" s="10">
        <f t="shared" si="8"/>
        <v>15</v>
      </c>
      <c r="N16" s="10">
        <f t="shared" si="8"/>
        <v>15</v>
      </c>
      <c r="O16" s="10">
        <f t="shared" si="8"/>
        <v>15</v>
      </c>
      <c r="P16" s="10">
        <f t="shared" si="8"/>
        <v>15</v>
      </c>
      <c r="Q16" s="10">
        <f t="shared" si="8"/>
        <v>15</v>
      </c>
      <c r="R16" s="10">
        <f t="shared" si="8"/>
        <v>15</v>
      </c>
      <c r="S16" s="10">
        <f t="shared" si="8"/>
        <v>15</v>
      </c>
      <c r="T16" s="10">
        <f t="shared" si="8"/>
        <v>15</v>
      </c>
      <c r="U16" s="10">
        <f t="shared" si="8"/>
        <v>9</v>
      </c>
      <c r="V16" s="33">
        <f t="shared" si="8"/>
        <v>249</v>
      </c>
      <c r="W16" s="10">
        <f t="shared" si="8"/>
        <v>0</v>
      </c>
      <c r="X16" s="10">
        <f t="shared" si="8"/>
        <v>0</v>
      </c>
      <c r="Y16" s="10">
        <f t="shared" si="8"/>
        <v>0</v>
      </c>
      <c r="Z16" s="10">
        <f t="shared" si="8"/>
        <v>0</v>
      </c>
      <c r="AA16" s="10">
        <f t="shared" si="8"/>
        <v>0</v>
      </c>
      <c r="AB16" s="10">
        <f t="shared" si="8"/>
        <v>0</v>
      </c>
      <c r="AC16" s="10">
        <f t="shared" si="8"/>
        <v>0</v>
      </c>
      <c r="AD16" s="10">
        <f t="shared" si="8"/>
        <v>0</v>
      </c>
      <c r="AE16" s="10">
        <f t="shared" si="8"/>
        <v>0</v>
      </c>
      <c r="AF16" s="10">
        <f t="shared" si="8"/>
        <v>0</v>
      </c>
      <c r="AG16" s="10">
        <f t="shared" si="8"/>
        <v>12</v>
      </c>
      <c r="AH16" s="10">
        <f t="shared" si="8"/>
        <v>12</v>
      </c>
      <c r="AI16" s="10">
        <f t="shared" si="8"/>
        <v>0</v>
      </c>
      <c r="AJ16" s="10">
        <f t="shared" si="8"/>
        <v>0</v>
      </c>
      <c r="AK16" s="10">
        <f t="shared" si="8"/>
        <v>0</v>
      </c>
      <c r="AL16" s="10">
        <f t="shared" si="8"/>
        <v>0</v>
      </c>
      <c r="AM16" s="10">
        <f t="shared" si="8"/>
        <v>0</v>
      </c>
      <c r="AN16" s="10">
        <f t="shared" si="8"/>
        <v>0</v>
      </c>
      <c r="AO16" s="10">
        <f t="shared" si="8"/>
        <v>0</v>
      </c>
      <c r="AP16" s="10">
        <f t="shared" si="8"/>
        <v>0</v>
      </c>
      <c r="AQ16" s="10">
        <f t="shared" si="8"/>
        <v>0</v>
      </c>
      <c r="AR16" s="10">
        <f t="shared" si="8"/>
        <v>0</v>
      </c>
      <c r="AS16" s="10">
        <f t="shared" si="8"/>
        <v>0</v>
      </c>
      <c r="AT16" s="10">
        <f t="shared" si="8"/>
        <v>0</v>
      </c>
      <c r="AU16" s="10">
        <f t="shared" si="8"/>
        <v>0</v>
      </c>
      <c r="AV16" s="10">
        <f t="shared" si="8"/>
        <v>0</v>
      </c>
      <c r="AW16" s="10">
        <f t="shared" si="8"/>
        <v>0</v>
      </c>
      <c r="AX16" s="33">
        <f t="shared" si="1"/>
        <v>24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1">
        <f t="shared" si="2"/>
        <v>273</v>
      </c>
    </row>
    <row r="17" spans="1:59" ht="19.5" customHeight="1">
      <c r="A17" s="61"/>
      <c r="B17" s="42" t="s">
        <v>60</v>
      </c>
      <c r="C17" s="42" t="s">
        <v>61</v>
      </c>
      <c r="D17" s="1" t="s">
        <v>32</v>
      </c>
      <c r="E17" s="10">
        <f aca="true" t="shared" si="9" ref="E17:AW17">SUM(E19,E26)</f>
        <v>30</v>
      </c>
      <c r="F17" s="10">
        <f t="shared" si="9"/>
        <v>30</v>
      </c>
      <c r="G17" s="10">
        <f t="shared" si="9"/>
        <v>30</v>
      </c>
      <c r="H17" s="10">
        <f t="shared" si="9"/>
        <v>30</v>
      </c>
      <c r="I17" s="10">
        <f t="shared" si="9"/>
        <v>30</v>
      </c>
      <c r="J17" s="10">
        <f t="shared" si="9"/>
        <v>30</v>
      </c>
      <c r="K17" s="10">
        <f t="shared" si="9"/>
        <v>30</v>
      </c>
      <c r="L17" s="10">
        <f t="shared" si="9"/>
        <v>30</v>
      </c>
      <c r="M17" s="10">
        <f t="shared" si="9"/>
        <v>30</v>
      </c>
      <c r="N17" s="10">
        <f t="shared" si="9"/>
        <v>30</v>
      </c>
      <c r="O17" s="10">
        <f t="shared" si="9"/>
        <v>30</v>
      </c>
      <c r="P17" s="10">
        <f t="shared" si="9"/>
        <v>30</v>
      </c>
      <c r="Q17" s="10">
        <f t="shared" si="9"/>
        <v>30</v>
      </c>
      <c r="R17" s="10">
        <f t="shared" si="9"/>
        <v>30</v>
      </c>
      <c r="S17" s="10">
        <f t="shared" si="9"/>
        <v>30</v>
      </c>
      <c r="T17" s="10">
        <f t="shared" si="9"/>
        <v>30</v>
      </c>
      <c r="U17" s="10">
        <f t="shared" si="9"/>
        <v>18</v>
      </c>
      <c r="V17" s="33">
        <f t="shared" si="9"/>
        <v>498</v>
      </c>
      <c r="W17" s="10">
        <f t="shared" si="9"/>
        <v>0</v>
      </c>
      <c r="X17" s="10">
        <f t="shared" si="9"/>
        <v>0</v>
      </c>
      <c r="Y17" s="10">
        <f t="shared" si="9"/>
        <v>36</v>
      </c>
      <c r="Z17" s="10">
        <f t="shared" si="9"/>
        <v>36</v>
      </c>
      <c r="AA17" s="10">
        <f t="shared" si="9"/>
        <v>36</v>
      </c>
      <c r="AB17" s="10">
        <f t="shared" si="9"/>
        <v>36</v>
      </c>
      <c r="AC17" s="10">
        <f t="shared" si="9"/>
        <v>36</v>
      </c>
      <c r="AD17" s="10">
        <f t="shared" si="9"/>
        <v>36</v>
      </c>
      <c r="AE17" s="10">
        <f t="shared" si="9"/>
        <v>36</v>
      </c>
      <c r="AF17" s="10">
        <f t="shared" si="9"/>
        <v>36</v>
      </c>
      <c r="AG17" s="10">
        <f t="shared" si="9"/>
        <v>24</v>
      </c>
      <c r="AH17" s="10">
        <f t="shared" si="9"/>
        <v>36</v>
      </c>
      <c r="AI17" s="10">
        <f t="shared" si="9"/>
        <v>36</v>
      </c>
      <c r="AJ17" s="10">
        <f t="shared" si="9"/>
        <v>36</v>
      </c>
      <c r="AK17" s="10">
        <f t="shared" si="9"/>
        <v>36</v>
      </c>
      <c r="AL17" s="10">
        <f t="shared" si="9"/>
        <v>24</v>
      </c>
      <c r="AM17" s="10">
        <f t="shared" si="9"/>
        <v>0</v>
      </c>
      <c r="AN17" s="10">
        <f t="shared" si="9"/>
        <v>0</v>
      </c>
      <c r="AO17" s="10">
        <f t="shared" si="9"/>
        <v>0</v>
      </c>
      <c r="AP17" s="10">
        <f t="shared" si="9"/>
        <v>0</v>
      </c>
      <c r="AQ17" s="10">
        <f t="shared" si="9"/>
        <v>0</v>
      </c>
      <c r="AR17" s="10">
        <f t="shared" si="9"/>
        <v>0</v>
      </c>
      <c r="AS17" s="10">
        <f t="shared" si="9"/>
        <v>0</v>
      </c>
      <c r="AT17" s="10">
        <f t="shared" si="9"/>
        <v>0</v>
      </c>
      <c r="AU17" s="10">
        <f t="shared" si="9"/>
        <v>0</v>
      </c>
      <c r="AV17" s="10">
        <f t="shared" si="9"/>
        <v>0</v>
      </c>
      <c r="AW17" s="10">
        <f t="shared" si="9"/>
        <v>0</v>
      </c>
      <c r="AX17" s="33">
        <f t="shared" si="1"/>
        <v>480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1">
        <f t="shared" si="2"/>
        <v>978</v>
      </c>
    </row>
    <row r="18" spans="1:59" ht="19.5" customHeight="1">
      <c r="A18" s="61"/>
      <c r="B18" s="42"/>
      <c r="C18" s="42"/>
      <c r="D18" s="1" t="s">
        <v>33</v>
      </c>
      <c r="E18" s="10">
        <f aca="true" t="shared" si="10" ref="E18:AW18">SUM(E20,E27)</f>
        <v>15</v>
      </c>
      <c r="F18" s="10">
        <f t="shared" si="10"/>
        <v>15</v>
      </c>
      <c r="G18" s="10">
        <f t="shared" si="10"/>
        <v>15</v>
      </c>
      <c r="H18" s="10">
        <f t="shared" si="10"/>
        <v>15</v>
      </c>
      <c r="I18" s="10">
        <f t="shared" si="10"/>
        <v>15</v>
      </c>
      <c r="J18" s="10">
        <f t="shared" si="10"/>
        <v>15</v>
      </c>
      <c r="K18" s="10">
        <f t="shared" si="10"/>
        <v>15</v>
      </c>
      <c r="L18" s="10">
        <f t="shared" si="10"/>
        <v>15</v>
      </c>
      <c r="M18" s="10">
        <f t="shared" si="10"/>
        <v>15</v>
      </c>
      <c r="N18" s="10">
        <f t="shared" si="10"/>
        <v>15</v>
      </c>
      <c r="O18" s="10">
        <f t="shared" si="10"/>
        <v>15</v>
      </c>
      <c r="P18" s="10">
        <f t="shared" si="10"/>
        <v>15</v>
      </c>
      <c r="Q18" s="10">
        <f t="shared" si="10"/>
        <v>15</v>
      </c>
      <c r="R18" s="10">
        <f t="shared" si="10"/>
        <v>15</v>
      </c>
      <c r="S18" s="10">
        <f t="shared" si="10"/>
        <v>15</v>
      </c>
      <c r="T18" s="10">
        <f t="shared" si="10"/>
        <v>15</v>
      </c>
      <c r="U18" s="10">
        <f t="shared" si="10"/>
        <v>9</v>
      </c>
      <c r="V18" s="33">
        <f t="shared" si="10"/>
        <v>249</v>
      </c>
      <c r="W18" s="10">
        <f t="shared" si="10"/>
        <v>0</v>
      </c>
      <c r="X18" s="10">
        <f t="shared" si="10"/>
        <v>0</v>
      </c>
      <c r="Y18" s="10">
        <f t="shared" si="10"/>
        <v>0</v>
      </c>
      <c r="Z18" s="10">
        <f t="shared" si="10"/>
        <v>0</v>
      </c>
      <c r="AA18" s="10">
        <f t="shared" si="10"/>
        <v>0</v>
      </c>
      <c r="AB18" s="10">
        <f t="shared" si="10"/>
        <v>0</v>
      </c>
      <c r="AC18" s="10">
        <f t="shared" si="10"/>
        <v>0</v>
      </c>
      <c r="AD18" s="10">
        <f t="shared" si="10"/>
        <v>0</v>
      </c>
      <c r="AE18" s="10">
        <f t="shared" si="10"/>
        <v>0</v>
      </c>
      <c r="AF18" s="10">
        <f t="shared" si="10"/>
        <v>0</v>
      </c>
      <c r="AG18" s="10">
        <f t="shared" si="10"/>
        <v>12</v>
      </c>
      <c r="AH18" s="10">
        <f t="shared" si="10"/>
        <v>12</v>
      </c>
      <c r="AI18" s="10">
        <f t="shared" si="10"/>
        <v>0</v>
      </c>
      <c r="AJ18" s="10">
        <f t="shared" si="10"/>
        <v>0</v>
      </c>
      <c r="AK18" s="10">
        <f t="shared" si="10"/>
        <v>0</v>
      </c>
      <c r="AL18" s="10">
        <f t="shared" si="10"/>
        <v>0</v>
      </c>
      <c r="AM18" s="10">
        <f t="shared" si="10"/>
        <v>0</v>
      </c>
      <c r="AN18" s="10">
        <f t="shared" si="10"/>
        <v>0</v>
      </c>
      <c r="AO18" s="10">
        <f t="shared" si="10"/>
        <v>0</v>
      </c>
      <c r="AP18" s="10">
        <f t="shared" si="10"/>
        <v>0</v>
      </c>
      <c r="AQ18" s="10">
        <f t="shared" si="10"/>
        <v>0</v>
      </c>
      <c r="AR18" s="10">
        <f t="shared" si="10"/>
        <v>0</v>
      </c>
      <c r="AS18" s="10">
        <f t="shared" si="10"/>
        <v>0</v>
      </c>
      <c r="AT18" s="10">
        <f t="shared" si="10"/>
        <v>0</v>
      </c>
      <c r="AU18" s="10">
        <f t="shared" si="10"/>
        <v>0</v>
      </c>
      <c r="AV18" s="10">
        <f t="shared" si="10"/>
        <v>0</v>
      </c>
      <c r="AW18" s="10">
        <f t="shared" si="10"/>
        <v>0</v>
      </c>
      <c r="AX18" s="33">
        <f t="shared" si="1"/>
        <v>24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1">
        <f t="shared" si="2"/>
        <v>273</v>
      </c>
    </row>
    <row r="19" spans="1:59" ht="19.5" customHeight="1">
      <c r="A19" s="61"/>
      <c r="B19" s="42" t="s">
        <v>88</v>
      </c>
      <c r="C19" s="41" t="s">
        <v>89</v>
      </c>
      <c r="D19" s="1" t="s">
        <v>32</v>
      </c>
      <c r="E19" s="17">
        <f aca="true" t="shared" si="11" ref="E19:AW19">SUM(E21,E23,E25)</f>
        <v>16</v>
      </c>
      <c r="F19" s="17">
        <f t="shared" si="11"/>
        <v>14</v>
      </c>
      <c r="G19" s="17">
        <f t="shared" si="11"/>
        <v>16</v>
      </c>
      <c r="H19" s="17">
        <f t="shared" si="11"/>
        <v>14</v>
      </c>
      <c r="I19" s="17">
        <f t="shared" si="11"/>
        <v>16</v>
      </c>
      <c r="J19" s="17">
        <f t="shared" si="11"/>
        <v>14</v>
      </c>
      <c r="K19" s="17">
        <f t="shared" si="11"/>
        <v>16</v>
      </c>
      <c r="L19" s="17">
        <f t="shared" si="11"/>
        <v>14</v>
      </c>
      <c r="M19" s="17">
        <f t="shared" si="11"/>
        <v>16</v>
      </c>
      <c r="N19" s="17">
        <f t="shared" si="11"/>
        <v>14</v>
      </c>
      <c r="O19" s="17">
        <f t="shared" si="11"/>
        <v>16</v>
      </c>
      <c r="P19" s="17">
        <f t="shared" si="11"/>
        <v>14</v>
      </c>
      <c r="Q19" s="17">
        <f t="shared" si="11"/>
        <v>16</v>
      </c>
      <c r="R19" s="17">
        <f t="shared" si="11"/>
        <v>14</v>
      </c>
      <c r="S19" s="17">
        <f t="shared" si="11"/>
        <v>16</v>
      </c>
      <c r="T19" s="17">
        <f t="shared" si="11"/>
        <v>14</v>
      </c>
      <c r="U19" s="17">
        <f t="shared" si="11"/>
        <v>2</v>
      </c>
      <c r="V19" s="35">
        <f t="shared" si="11"/>
        <v>242</v>
      </c>
      <c r="W19" s="17">
        <f t="shared" si="11"/>
        <v>0</v>
      </c>
      <c r="X19" s="17">
        <f t="shared" si="11"/>
        <v>0</v>
      </c>
      <c r="Y19" s="17">
        <f t="shared" si="11"/>
        <v>36</v>
      </c>
      <c r="Z19" s="17">
        <f t="shared" si="11"/>
        <v>36</v>
      </c>
      <c r="AA19" s="17">
        <f t="shared" si="11"/>
        <v>36</v>
      </c>
      <c r="AB19" s="17">
        <f t="shared" si="11"/>
        <v>36</v>
      </c>
      <c r="AC19" s="17">
        <f t="shared" si="11"/>
        <v>36</v>
      </c>
      <c r="AD19" s="17">
        <f t="shared" si="11"/>
        <v>36</v>
      </c>
      <c r="AE19" s="17">
        <f t="shared" si="11"/>
        <v>36</v>
      </c>
      <c r="AF19" s="17">
        <f t="shared" si="11"/>
        <v>36</v>
      </c>
      <c r="AG19" s="17">
        <f t="shared" si="11"/>
        <v>0</v>
      </c>
      <c r="AH19" s="17">
        <f t="shared" si="11"/>
        <v>0</v>
      </c>
      <c r="AI19" s="17">
        <f t="shared" si="11"/>
        <v>0</v>
      </c>
      <c r="AJ19" s="17">
        <f t="shared" si="11"/>
        <v>0</v>
      </c>
      <c r="AK19" s="17">
        <f t="shared" si="11"/>
        <v>0</v>
      </c>
      <c r="AL19" s="17">
        <f t="shared" si="11"/>
        <v>0</v>
      </c>
      <c r="AM19" s="17">
        <f t="shared" si="11"/>
        <v>0</v>
      </c>
      <c r="AN19" s="17">
        <f t="shared" si="11"/>
        <v>0</v>
      </c>
      <c r="AO19" s="17">
        <f t="shared" si="11"/>
        <v>0</v>
      </c>
      <c r="AP19" s="17">
        <f t="shared" si="11"/>
        <v>0</v>
      </c>
      <c r="AQ19" s="17">
        <f t="shared" si="11"/>
        <v>0</v>
      </c>
      <c r="AR19" s="17">
        <f t="shared" si="11"/>
        <v>0</v>
      </c>
      <c r="AS19" s="17">
        <f t="shared" si="11"/>
        <v>0</v>
      </c>
      <c r="AT19" s="17">
        <f t="shared" si="11"/>
        <v>0</v>
      </c>
      <c r="AU19" s="17">
        <f t="shared" si="11"/>
        <v>0</v>
      </c>
      <c r="AV19" s="17">
        <f t="shared" si="11"/>
        <v>0</v>
      </c>
      <c r="AW19" s="17">
        <f t="shared" si="11"/>
        <v>0</v>
      </c>
      <c r="AX19" s="33">
        <f t="shared" si="1"/>
        <v>288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1">
        <f t="shared" si="2"/>
        <v>530</v>
      </c>
    </row>
    <row r="20" spans="1:59" ht="19.5" customHeight="1">
      <c r="A20" s="61"/>
      <c r="B20" s="42"/>
      <c r="C20" s="41"/>
      <c r="D20" s="1" t="s">
        <v>33</v>
      </c>
      <c r="E20" s="17">
        <f aca="true" t="shared" si="12" ref="E20:AW20">SUM(E22,E24)</f>
        <v>8</v>
      </c>
      <c r="F20" s="17">
        <f t="shared" si="12"/>
        <v>7</v>
      </c>
      <c r="G20" s="17">
        <f t="shared" si="12"/>
        <v>8</v>
      </c>
      <c r="H20" s="17">
        <f t="shared" si="12"/>
        <v>7</v>
      </c>
      <c r="I20" s="17">
        <f t="shared" si="12"/>
        <v>8</v>
      </c>
      <c r="J20" s="17">
        <f t="shared" si="12"/>
        <v>7</v>
      </c>
      <c r="K20" s="17">
        <f t="shared" si="12"/>
        <v>8</v>
      </c>
      <c r="L20" s="17">
        <f t="shared" si="12"/>
        <v>7</v>
      </c>
      <c r="M20" s="17">
        <f t="shared" si="12"/>
        <v>8</v>
      </c>
      <c r="N20" s="17">
        <f t="shared" si="12"/>
        <v>7</v>
      </c>
      <c r="O20" s="17">
        <f t="shared" si="12"/>
        <v>8</v>
      </c>
      <c r="P20" s="17">
        <f t="shared" si="12"/>
        <v>7</v>
      </c>
      <c r="Q20" s="17">
        <f t="shared" si="12"/>
        <v>8</v>
      </c>
      <c r="R20" s="17">
        <f t="shared" si="12"/>
        <v>7</v>
      </c>
      <c r="S20" s="17">
        <f t="shared" si="12"/>
        <v>8</v>
      </c>
      <c r="T20" s="17">
        <f t="shared" si="12"/>
        <v>7</v>
      </c>
      <c r="U20" s="17">
        <f t="shared" si="12"/>
        <v>1</v>
      </c>
      <c r="V20" s="35">
        <f t="shared" si="12"/>
        <v>121</v>
      </c>
      <c r="W20" s="17">
        <f t="shared" si="12"/>
        <v>0</v>
      </c>
      <c r="X20" s="17">
        <f t="shared" si="12"/>
        <v>0</v>
      </c>
      <c r="Y20" s="17">
        <f t="shared" si="12"/>
        <v>0</v>
      </c>
      <c r="Z20" s="17">
        <f t="shared" si="12"/>
        <v>0</v>
      </c>
      <c r="AA20" s="17">
        <f t="shared" si="12"/>
        <v>0</v>
      </c>
      <c r="AB20" s="17">
        <f t="shared" si="12"/>
        <v>0</v>
      </c>
      <c r="AC20" s="17">
        <f t="shared" si="12"/>
        <v>0</v>
      </c>
      <c r="AD20" s="17">
        <f t="shared" si="12"/>
        <v>0</v>
      </c>
      <c r="AE20" s="17">
        <f t="shared" si="12"/>
        <v>0</v>
      </c>
      <c r="AF20" s="17">
        <f t="shared" si="12"/>
        <v>0</v>
      </c>
      <c r="AG20" s="17">
        <f t="shared" si="12"/>
        <v>0</v>
      </c>
      <c r="AH20" s="17">
        <f t="shared" si="12"/>
        <v>0</v>
      </c>
      <c r="AI20" s="17">
        <f t="shared" si="12"/>
        <v>0</v>
      </c>
      <c r="AJ20" s="17">
        <f t="shared" si="12"/>
        <v>0</v>
      </c>
      <c r="AK20" s="17">
        <f t="shared" si="12"/>
        <v>0</v>
      </c>
      <c r="AL20" s="17">
        <f t="shared" si="12"/>
        <v>0</v>
      </c>
      <c r="AM20" s="17">
        <f t="shared" si="12"/>
        <v>0</v>
      </c>
      <c r="AN20" s="17">
        <f t="shared" si="12"/>
        <v>0</v>
      </c>
      <c r="AO20" s="17">
        <f t="shared" si="12"/>
        <v>0</v>
      </c>
      <c r="AP20" s="17">
        <f t="shared" si="12"/>
        <v>0</v>
      </c>
      <c r="AQ20" s="17">
        <f t="shared" si="12"/>
        <v>0</v>
      </c>
      <c r="AR20" s="17">
        <f t="shared" si="12"/>
        <v>0</v>
      </c>
      <c r="AS20" s="17">
        <f t="shared" si="12"/>
        <v>0</v>
      </c>
      <c r="AT20" s="17">
        <f t="shared" si="12"/>
        <v>0</v>
      </c>
      <c r="AU20" s="17">
        <f t="shared" si="12"/>
        <v>0</v>
      </c>
      <c r="AV20" s="17">
        <f t="shared" si="12"/>
        <v>0</v>
      </c>
      <c r="AW20" s="17">
        <f t="shared" si="12"/>
        <v>0</v>
      </c>
      <c r="AX20" s="33">
        <f t="shared" si="1"/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1">
        <f t="shared" si="2"/>
        <v>121</v>
      </c>
    </row>
    <row r="21" spans="1:59" ht="19.5" customHeight="1">
      <c r="A21" s="61"/>
      <c r="B21" s="43" t="s">
        <v>90</v>
      </c>
      <c r="C21" s="45" t="s">
        <v>89</v>
      </c>
      <c r="D21" s="1" t="s">
        <v>32</v>
      </c>
      <c r="E21" s="13">
        <v>10</v>
      </c>
      <c r="F21" s="13">
        <v>8</v>
      </c>
      <c r="G21" s="13">
        <v>10</v>
      </c>
      <c r="H21" s="13">
        <v>8</v>
      </c>
      <c r="I21" s="13">
        <v>10</v>
      </c>
      <c r="J21" s="13">
        <v>8</v>
      </c>
      <c r="K21" s="13">
        <v>10</v>
      </c>
      <c r="L21" s="13">
        <v>8</v>
      </c>
      <c r="M21" s="13">
        <v>10</v>
      </c>
      <c r="N21" s="13">
        <v>8</v>
      </c>
      <c r="O21" s="13">
        <v>10</v>
      </c>
      <c r="P21" s="13">
        <v>8</v>
      </c>
      <c r="Q21" s="13">
        <v>10</v>
      </c>
      <c r="R21" s="13">
        <v>8</v>
      </c>
      <c r="S21" s="13">
        <v>10</v>
      </c>
      <c r="T21" s="13">
        <v>8</v>
      </c>
      <c r="U21" s="36"/>
      <c r="V21" s="34">
        <f>SUM(E21:U21)</f>
        <v>144</v>
      </c>
      <c r="W21" s="13">
        <v>0</v>
      </c>
      <c r="X21" s="13">
        <v>0</v>
      </c>
      <c r="Y21" s="12"/>
      <c r="Z21" s="12"/>
      <c r="AA21" s="12"/>
      <c r="AB21" s="12"/>
      <c r="AC21" s="12"/>
      <c r="AD21" s="23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4"/>
      <c r="AP21" s="12"/>
      <c r="AQ21" s="12"/>
      <c r="AR21" s="12"/>
      <c r="AS21" s="12"/>
      <c r="AT21" s="12"/>
      <c r="AU21" s="12"/>
      <c r="AV21" s="12"/>
      <c r="AW21" s="12"/>
      <c r="AX21" s="34">
        <f t="shared" si="1"/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1">
        <f t="shared" si="2"/>
        <v>144</v>
      </c>
    </row>
    <row r="22" spans="1:59" ht="19.5" customHeight="1">
      <c r="A22" s="61"/>
      <c r="B22" s="43"/>
      <c r="C22" s="45"/>
      <c r="D22" s="1" t="s">
        <v>33</v>
      </c>
      <c r="E22" s="13">
        <f aca="true" t="shared" si="13" ref="E22:T22">E21/2</f>
        <v>5</v>
      </c>
      <c r="F22" s="13">
        <f t="shared" si="13"/>
        <v>4</v>
      </c>
      <c r="G22" s="13">
        <f t="shared" si="13"/>
        <v>5</v>
      </c>
      <c r="H22" s="13">
        <f t="shared" si="13"/>
        <v>4</v>
      </c>
      <c r="I22" s="13">
        <f t="shared" si="13"/>
        <v>5</v>
      </c>
      <c r="J22" s="13">
        <f t="shared" si="13"/>
        <v>4</v>
      </c>
      <c r="K22" s="13">
        <f t="shared" si="13"/>
        <v>5</v>
      </c>
      <c r="L22" s="13">
        <f t="shared" si="13"/>
        <v>4</v>
      </c>
      <c r="M22" s="13">
        <f t="shared" si="13"/>
        <v>5</v>
      </c>
      <c r="N22" s="13">
        <f t="shared" si="13"/>
        <v>4</v>
      </c>
      <c r="O22" s="13">
        <f t="shared" si="13"/>
        <v>5</v>
      </c>
      <c r="P22" s="13">
        <f t="shared" si="13"/>
        <v>4</v>
      </c>
      <c r="Q22" s="13">
        <f t="shared" si="13"/>
        <v>5</v>
      </c>
      <c r="R22" s="13">
        <f t="shared" si="13"/>
        <v>4</v>
      </c>
      <c r="S22" s="13">
        <f t="shared" si="13"/>
        <v>5</v>
      </c>
      <c r="T22" s="13">
        <f t="shared" si="13"/>
        <v>4</v>
      </c>
      <c r="U22" s="36"/>
      <c r="V22" s="34">
        <f>SUM(E22:U22)</f>
        <v>72</v>
      </c>
      <c r="W22" s="13">
        <v>0</v>
      </c>
      <c r="X22" s="13">
        <v>0</v>
      </c>
      <c r="Y22" s="12"/>
      <c r="Z22" s="12"/>
      <c r="AA22" s="12"/>
      <c r="AB22" s="12"/>
      <c r="AC22" s="12"/>
      <c r="AD22" s="23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4"/>
      <c r="AP22" s="12"/>
      <c r="AQ22" s="12"/>
      <c r="AR22" s="12"/>
      <c r="AS22" s="12"/>
      <c r="AT22" s="12"/>
      <c r="AU22" s="12"/>
      <c r="AV22" s="12"/>
      <c r="AW22" s="12"/>
      <c r="AX22" s="34">
        <f t="shared" si="1"/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1">
        <f t="shared" si="2"/>
        <v>72</v>
      </c>
    </row>
    <row r="23" spans="1:59" ht="19.5" customHeight="1">
      <c r="A23" s="61"/>
      <c r="B23" s="77" t="s">
        <v>91</v>
      </c>
      <c r="C23" s="79" t="s">
        <v>92</v>
      </c>
      <c r="D23" s="1" t="s">
        <v>32</v>
      </c>
      <c r="E23" s="2">
        <v>6</v>
      </c>
      <c r="F23" s="2">
        <v>6</v>
      </c>
      <c r="G23" s="2">
        <v>6</v>
      </c>
      <c r="H23" s="2">
        <v>6</v>
      </c>
      <c r="I23" s="2">
        <v>6</v>
      </c>
      <c r="J23" s="2">
        <v>6</v>
      </c>
      <c r="K23" s="2">
        <v>6</v>
      </c>
      <c r="L23" s="2">
        <v>6</v>
      </c>
      <c r="M23" s="2">
        <v>6</v>
      </c>
      <c r="N23" s="2">
        <v>6</v>
      </c>
      <c r="O23" s="2">
        <v>6</v>
      </c>
      <c r="P23" s="2">
        <v>6</v>
      </c>
      <c r="Q23" s="2">
        <v>6</v>
      </c>
      <c r="R23" s="2">
        <v>6</v>
      </c>
      <c r="S23" s="2">
        <v>6</v>
      </c>
      <c r="T23" s="2">
        <v>6</v>
      </c>
      <c r="U23" s="37">
        <v>2</v>
      </c>
      <c r="V23" s="34">
        <f>SUM(E23:U23)</f>
        <v>98</v>
      </c>
      <c r="W23" s="13">
        <v>0</v>
      </c>
      <c r="X23" s="13">
        <v>0</v>
      </c>
      <c r="Y23" s="3"/>
      <c r="Z23" s="3"/>
      <c r="AA23" s="3"/>
      <c r="AB23" s="3"/>
      <c r="AC23" s="3"/>
      <c r="AD23" s="18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34">
        <f t="shared" si="1"/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1">
        <f t="shared" si="2"/>
        <v>98</v>
      </c>
    </row>
    <row r="24" spans="1:59" ht="19.5" customHeight="1">
      <c r="A24" s="61"/>
      <c r="B24" s="78"/>
      <c r="C24" s="80"/>
      <c r="D24" s="1" t="s">
        <v>33</v>
      </c>
      <c r="E24" s="2">
        <f aca="true" t="shared" si="14" ref="E24:U24">E23/2</f>
        <v>3</v>
      </c>
      <c r="F24" s="2">
        <f t="shared" si="14"/>
        <v>3</v>
      </c>
      <c r="G24" s="2">
        <f t="shared" si="14"/>
        <v>3</v>
      </c>
      <c r="H24" s="2">
        <f t="shared" si="14"/>
        <v>3</v>
      </c>
      <c r="I24" s="2">
        <f t="shared" si="14"/>
        <v>3</v>
      </c>
      <c r="J24" s="2">
        <f t="shared" si="14"/>
        <v>3</v>
      </c>
      <c r="K24" s="2">
        <f t="shared" si="14"/>
        <v>3</v>
      </c>
      <c r="L24" s="2">
        <f t="shared" si="14"/>
        <v>3</v>
      </c>
      <c r="M24" s="2">
        <f t="shared" si="14"/>
        <v>3</v>
      </c>
      <c r="N24" s="2">
        <f t="shared" si="14"/>
        <v>3</v>
      </c>
      <c r="O24" s="2">
        <f t="shared" si="14"/>
        <v>3</v>
      </c>
      <c r="P24" s="2">
        <f t="shared" si="14"/>
        <v>3</v>
      </c>
      <c r="Q24" s="2">
        <f t="shared" si="14"/>
        <v>3</v>
      </c>
      <c r="R24" s="2">
        <f t="shared" si="14"/>
        <v>3</v>
      </c>
      <c r="S24" s="2">
        <f t="shared" si="14"/>
        <v>3</v>
      </c>
      <c r="T24" s="2">
        <f t="shared" si="14"/>
        <v>3</v>
      </c>
      <c r="U24" s="37">
        <f t="shared" si="14"/>
        <v>1</v>
      </c>
      <c r="V24" s="34">
        <f>SUM(E24:U24)</f>
        <v>49</v>
      </c>
      <c r="W24" s="13">
        <v>0</v>
      </c>
      <c r="X24" s="13">
        <v>0</v>
      </c>
      <c r="Y24" s="3"/>
      <c r="Z24" s="3"/>
      <c r="AA24" s="3"/>
      <c r="AB24" s="3"/>
      <c r="AC24" s="3"/>
      <c r="AD24" s="18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34">
        <f t="shared" si="1"/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1">
        <f t="shared" si="2"/>
        <v>49</v>
      </c>
    </row>
    <row r="25" spans="1:59" ht="19.5" customHeight="1">
      <c r="A25" s="61"/>
      <c r="B25" s="28" t="s">
        <v>106</v>
      </c>
      <c r="C25" s="29" t="s">
        <v>71</v>
      </c>
      <c r="D25" s="1" t="s">
        <v>32</v>
      </c>
      <c r="E25" s="13"/>
      <c r="F25" s="12"/>
      <c r="G25" s="12"/>
      <c r="H25" s="12"/>
      <c r="I25" s="13"/>
      <c r="J25" s="12"/>
      <c r="K25" s="12"/>
      <c r="L25" s="12"/>
      <c r="M25" s="13"/>
      <c r="N25" s="12"/>
      <c r="O25" s="12"/>
      <c r="P25" s="12"/>
      <c r="Q25" s="13"/>
      <c r="R25" s="12"/>
      <c r="S25" s="12"/>
      <c r="T25" s="12"/>
      <c r="U25" s="23"/>
      <c r="V25" s="34">
        <f>SUM(E25:U25)</f>
        <v>0</v>
      </c>
      <c r="W25" s="13">
        <v>0</v>
      </c>
      <c r="X25" s="13">
        <v>0</v>
      </c>
      <c r="Y25" s="12">
        <v>36</v>
      </c>
      <c r="Z25" s="12">
        <v>36</v>
      </c>
      <c r="AA25" s="12">
        <v>36</v>
      </c>
      <c r="AB25" s="12">
        <v>36</v>
      </c>
      <c r="AC25" s="12">
        <v>36</v>
      </c>
      <c r="AD25" s="12">
        <v>36</v>
      </c>
      <c r="AE25" s="12">
        <v>36</v>
      </c>
      <c r="AF25" s="12">
        <v>36</v>
      </c>
      <c r="AG25" s="21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34">
        <f t="shared" si="1"/>
        <v>288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1">
        <f t="shared" si="2"/>
        <v>288</v>
      </c>
    </row>
    <row r="26" spans="1:59" ht="19.5" customHeight="1">
      <c r="A26" s="61"/>
      <c r="B26" s="42" t="s">
        <v>93</v>
      </c>
      <c r="C26" s="41" t="s">
        <v>94</v>
      </c>
      <c r="D26" s="1" t="s">
        <v>32</v>
      </c>
      <c r="E26" s="10">
        <f aca="true" t="shared" si="15" ref="E26:AW26">SUM(E28,E30,E32,E34,E35)</f>
        <v>14</v>
      </c>
      <c r="F26" s="10">
        <f t="shared" si="15"/>
        <v>16</v>
      </c>
      <c r="G26" s="10">
        <f t="shared" si="15"/>
        <v>14</v>
      </c>
      <c r="H26" s="10">
        <f t="shared" si="15"/>
        <v>16</v>
      </c>
      <c r="I26" s="10">
        <f t="shared" si="15"/>
        <v>14</v>
      </c>
      <c r="J26" s="10">
        <f t="shared" si="15"/>
        <v>16</v>
      </c>
      <c r="K26" s="10">
        <f t="shared" si="15"/>
        <v>14</v>
      </c>
      <c r="L26" s="10">
        <f t="shared" si="15"/>
        <v>16</v>
      </c>
      <c r="M26" s="10">
        <f t="shared" si="15"/>
        <v>14</v>
      </c>
      <c r="N26" s="10">
        <f t="shared" si="15"/>
        <v>16</v>
      </c>
      <c r="O26" s="10">
        <f t="shared" si="15"/>
        <v>14</v>
      </c>
      <c r="P26" s="10">
        <f t="shared" si="15"/>
        <v>16</v>
      </c>
      <c r="Q26" s="10">
        <f t="shared" si="15"/>
        <v>14</v>
      </c>
      <c r="R26" s="10">
        <f t="shared" si="15"/>
        <v>16</v>
      </c>
      <c r="S26" s="10">
        <f t="shared" si="15"/>
        <v>14</v>
      </c>
      <c r="T26" s="10">
        <f t="shared" si="15"/>
        <v>16</v>
      </c>
      <c r="U26" s="10">
        <f t="shared" si="15"/>
        <v>16</v>
      </c>
      <c r="V26" s="33">
        <f t="shared" si="15"/>
        <v>256</v>
      </c>
      <c r="W26" s="10">
        <f t="shared" si="15"/>
        <v>0</v>
      </c>
      <c r="X26" s="10">
        <f t="shared" si="15"/>
        <v>0</v>
      </c>
      <c r="Y26" s="10">
        <f t="shared" si="15"/>
        <v>0</v>
      </c>
      <c r="Z26" s="10">
        <f t="shared" si="15"/>
        <v>0</v>
      </c>
      <c r="AA26" s="10">
        <f t="shared" si="15"/>
        <v>0</v>
      </c>
      <c r="AB26" s="10">
        <f t="shared" si="15"/>
        <v>0</v>
      </c>
      <c r="AC26" s="10">
        <f t="shared" si="15"/>
        <v>0</v>
      </c>
      <c r="AD26" s="10">
        <f t="shared" si="15"/>
        <v>0</v>
      </c>
      <c r="AE26" s="10">
        <f t="shared" si="15"/>
        <v>0</v>
      </c>
      <c r="AF26" s="10">
        <f t="shared" si="15"/>
        <v>0</v>
      </c>
      <c r="AG26" s="10">
        <f t="shared" si="15"/>
        <v>24</v>
      </c>
      <c r="AH26" s="10">
        <f t="shared" si="15"/>
        <v>36</v>
      </c>
      <c r="AI26" s="10">
        <f t="shared" si="15"/>
        <v>36</v>
      </c>
      <c r="AJ26" s="10">
        <f t="shared" si="15"/>
        <v>36</v>
      </c>
      <c r="AK26" s="10">
        <f t="shared" si="15"/>
        <v>36</v>
      </c>
      <c r="AL26" s="10">
        <f t="shared" si="15"/>
        <v>24</v>
      </c>
      <c r="AM26" s="10">
        <f t="shared" si="15"/>
        <v>0</v>
      </c>
      <c r="AN26" s="10">
        <f t="shared" si="15"/>
        <v>0</v>
      </c>
      <c r="AO26" s="10">
        <f t="shared" si="15"/>
        <v>0</v>
      </c>
      <c r="AP26" s="10">
        <f t="shared" si="15"/>
        <v>0</v>
      </c>
      <c r="AQ26" s="10">
        <f t="shared" si="15"/>
        <v>0</v>
      </c>
      <c r="AR26" s="10">
        <f t="shared" si="15"/>
        <v>0</v>
      </c>
      <c r="AS26" s="10">
        <f t="shared" si="15"/>
        <v>0</v>
      </c>
      <c r="AT26" s="10">
        <f t="shared" si="15"/>
        <v>0</v>
      </c>
      <c r="AU26" s="10">
        <f t="shared" si="15"/>
        <v>0</v>
      </c>
      <c r="AV26" s="10">
        <f t="shared" si="15"/>
        <v>0</v>
      </c>
      <c r="AW26" s="10">
        <f t="shared" si="15"/>
        <v>0</v>
      </c>
      <c r="AX26" s="33">
        <f t="shared" si="1"/>
        <v>192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1">
        <f t="shared" si="2"/>
        <v>448</v>
      </c>
    </row>
    <row r="27" spans="1:59" ht="19.5" customHeight="1">
      <c r="A27" s="61"/>
      <c r="B27" s="42"/>
      <c r="C27" s="41"/>
      <c r="D27" s="1" t="s">
        <v>33</v>
      </c>
      <c r="E27" s="10">
        <f aca="true" t="shared" si="16" ref="E27:AW27">SUM(E29,E31,E33)</f>
        <v>7</v>
      </c>
      <c r="F27" s="10">
        <f t="shared" si="16"/>
        <v>8</v>
      </c>
      <c r="G27" s="10">
        <f t="shared" si="16"/>
        <v>7</v>
      </c>
      <c r="H27" s="10">
        <f t="shared" si="16"/>
        <v>8</v>
      </c>
      <c r="I27" s="10">
        <f t="shared" si="16"/>
        <v>7</v>
      </c>
      <c r="J27" s="10">
        <f t="shared" si="16"/>
        <v>8</v>
      </c>
      <c r="K27" s="10">
        <f t="shared" si="16"/>
        <v>7</v>
      </c>
      <c r="L27" s="10">
        <f t="shared" si="16"/>
        <v>8</v>
      </c>
      <c r="M27" s="10">
        <f t="shared" si="16"/>
        <v>7</v>
      </c>
      <c r="N27" s="10">
        <f t="shared" si="16"/>
        <v>8</v>
      </c>
      <c r="O27" s="10">
        <f t="shared" si="16"/>
        <v>7</v>
      </c>
      <c r="P27" s="10">
        <f t="shared" si="16"/>
        <v>8</v>
      </c>
      <c r="Q27" s="10">
        <f t="shared" si="16"/>
        <v>7</v>
      </c>
      <c r="R27" s="10">
        <f t="shared" si="16"/>
        <v>8</v>
      </c>
      <c r="S27" s="10">
        <f t="shared" si="16"/>
        <v>7</v>
      </c>
      <c r="T27" s="10">
        <f t="shared" si="16"/>
        <v>8</v>
      </c>
      <c r="U27" s="10">
        <f t="shared" si="16"/>
        <v>8</v>
      </c>
      <c r="V27" s="33">
        <f t="shared" si="16"/>
        <v>128</v>
      </c>
      <c r="W27" s="10">
        <f t="shared" si="16"/>
        <v>0</v>
      </c>
      <c r="X27" s="10">
        <f t="shared" si="16"/>
        <v>0</v>
      </c>
      <c r="Y27" s="10">
        <f t="shared" si="16"/>
        <v>0</v>
      </c>
      <c r="Z27" s="10">
        <f t="shared" si="16"/>
        <v>0</v>
      </c>
      <c r="AA27" s="10">
        <f t="shared" si="16"/>
        <v>0</v>
      </c>
      <c r="AB27" s="10">
        <f t="shared" si="16"/>
        <v>0</v>
      </c>
      <c r="AC27" s="10">
        <f t="shared" si="16"/>
        <v>0</v>
      </c>
      <c r="AD27" s="10">
        <f t="shared" si="16"/>
        <v>0</v>
      </c>
      <c r="AE27" s="10">
        <f t="shared" si="16"/>
        <v>0</v>
      </c>
      <c r="AF27" s="10">
        <f t="shared" si="16"/>
        <v>0</v>
      </c>
      <c r="AG27" s="10">
        <f t="shared" si="16"/>
        <v>12</v>
      </c>
      <c r="AH27" s="10">
        <f t="shared" si="16"/>
        <v>12</v>
      </c>
      <c r="AI27" s="10">
        <f t="shared" si="16"/>
        <v>0</v>
      </c>
      <c r="AJ27" s="10">
        <f t="shared" si="16"/>
        <v>0</v>
      </c>
      <c r="AK27" s="10">
        <f t="shared" si="16"/>
        <v>0</v>
      </c>
      <c r="AL27" s="10">
        <f t="shared" si="16"/>
        <v>0</v>
      </c>
      <c r="AM27" s="10">
        <f t="shared" si="16"/>
        <v>0</v>
      </c>
      <c r="AN27" s="10">
        <f t="shared" si="16"/>
        <v>0</v>
      </c>
      <c r="AO27" s="10">
        <f t="shared" si="16"/>
        <v>0</v>
      </c>
      <c r="AP27" s="10">
        <f t="shared" si="16"/>
        <v>0</v>
      </c>
      <c r="AQ27" s="10">
        <f t="shared" si="16"/>
        <v>0</v>
      </c>
      <c r="AR27" s="10">
        <f t="shared" si="16"/>
        <v>0</v>
      </c>
      <c r="AS27" s="10">
        <f t="shared" si="16"/>
        <v>0</v>
      </c>
      <c r="AT27" s="10">
        <f t="shared" si="16"/>
        <v>0</v>
      </c>
      <c r="AU27" s="10">
        <f t="shared" si="16"/>
        <v>0</v>
      </c>
      <c r="AV27" s="10">
        <f t="shared" si="16"/>
        <v>0</v>
      </c>
      <c r="AW27" s="10">
        <f t="shared" si="16"/>
        <v>0</v>
      </c>
      <c r="AX27" s="33">
        <f t="shared" si="1"/>
        <v>24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1">
        <f t="shared" si="2"/>
        <v>152</v>
      </c>
    </row>
    <row r="28" spans="1:59" ht="19.5" customHeight="1">
      <c r="A28" s="61"/>
      <c r="B28" s="43" t="s">
        <v>95</v>
      </c>
      <c r="C28" s="47" t="s">
        <v>96</v>
      </c>
      <c r="D28" s="1" t="s">
        <v>32</v>
      </c>
      <c r="E28" s="12">
        <v>4</v>
      </c>
      <c r="F28" s="12">
        <v>6</v>
      </c>
      <c r="G28" s="12">
        <v>4</v>
      </c>
      <c r="H28" s="12">
        <v>6</v>
      </c>
      <c r="I28" s="12">
        <v>4</v>
      </c>
      <c r="J28" s="12">
        <v>6</v>
      </c>
      <c r="K28" s="12">
        <v>4</v>
      </c>
      <c r="L28" s="12">
        <v>6</v>
      </c>
      <c r="M28" s="12">
        <v>4</v>
      </c>
      <c r="N28" s="12">
        <v>6</v>
      </c>
      <c r="O28" s="12">
        <v>4</v>
      </c>
      <c r="P28" s="12">
        <v>6</v>
      </c>
      <c r="Q28" s="12">
        <v>4</v>
      </c>
      <c r="R28" s="12">
        <v>6</v>
      </c>
      <c r="S28" s="12">
        <v>4</v>
      </c>
      <c r="T28" s="12">
        <v>6</v>
      </c>
      <c r="U28" s="21"/>
      <c r="V28" s="34">
        <f aca="true" t="shared" si="17" ref="V28:V36">SUM(E28:U28)</f>
        <v>80</v>
      </c>
      <c r="W28" s="13">
        <v>0</v>
      </c>
      <c r="X28" s="13"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34">
        <f t="shared" si="1"/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1">
        <f t="shared" si="2"/>
        <v>80</v>
      </c>
    </row>
    <row r="29" spans="1:59" ht="19.5" customHeight="1">
      <c r="A29" s="61"/>
      <c r="B29" s="43"/>
      <c r="C29" s="47"/>
      <c r="D29" s="1" t="s">
        <v>33</v>
      </c>
      <c r="E29" s="12">
        <f aca="true" t="shared" si="18" ref="E29:T29">E28/2</f>
        <v>2</v>
      </c>
      <c r="F29" s="12">
        <f t="shared" si="18"/>
        <v>3</v>
      </c>
      <c r="G29" s="12">
        <f t="shared" si="18"/>
        <v>2</v>
      </c>
      <c r="H29" s="12">
        <f t="shared" si="18"/>
        <v>3</v>
      </c>
      <c r="I29" s="12">
        <f t="shared" si="18"/>
        <v>2</v>
      </c>
      <c r="J29" s="12">
        <f t="shared" si="18"/>
        <v>3</v>
      </c>
      <c r="K29" s="12">
        <f t="shared" si="18"/>
        <v>2</v>
      </c>
      <c r="L29" s="12">
        <f t="shared" si="18"/>
        <v>3</v>
      </c>
      <c r="M29" s="12">
        <f t="shared" si="18"/>
        <v>2</v>
      </c>
      <c r="N29" s="12">
        <f t="shared" si="18"/>
        <v>3</v>
      </c>
      <c r="O29" s="12">
        <f t="shared" si="18"/>
        <v>2</v>
      </c>
      <c r="P29" s="12">
        <f t="shared" si="18"/>
        <v>3</v>
      </c>
      <c r="Q29" s="12">
        <f t="shared" si="18"/>
        <v>2</v>
      </c>
      <c r="R29" s="12">
        <f t="shared" si="18"/>
        <v>3</v>
      </c>
      <c r="S29" s="12">
        <f t="shared" si="18"/>
        <v>2</v>
      </c>
      <c r="T29" s="12">
        <f t="shared" si="18"/>
        <v>3</v>
      </c>
      <c r="U29" s="21"/>
      <c r="V29" s="34">
        <f t="shared" si="17"/>
        <v>40</v>
      </c>
      <c r="W29" s="13">
        <v>0</v>
      </c>
      <c r="X29" s="13">
        <v>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34">
        <f t="shared" si="1"/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1">
        <f t="shared" si="2"/>
        <v>40</v>
      </c>
    </row>
    <row r="30" spans="1:59" ht="19.5" customHeight="1">
      <c r="A30" s="61"/>
      <c r="B30" s="43" t="s">
        <v>97</v>
      </c>
      <c r="C30" s="47" t="s">
        <v>98</v>
      </c>
      <c r="D30" s="1" t="s">
        <v>32</v>
      </c>
      <c r="E30" s="12">
        <v>6</v>
      </c>
      <c r="F30" s="12">
        <v>6</v>
      </c>
      <c r="G30" s="12">
        <v>6</v>
      </c>
      <c r="H30" s="12">
        <v>6</v>
      </c>
      <c r="I30" s="12">
        <v>6</v>
      </c>
      <c r="J30" s="12">
        <v>6</v>
      </c>
      <c r="K30" s="12">
        <v>6</v>
      </c>
      <c r="L30" s="12">
        <v>6</v>
      </c>
      <c r="M30" s="12">
        <v>6</v>
      </c>
      <c r="N30" s="12">
        <v>6</v>
      </c>
      <c r="O30" s="12">
        <v>6</v>
      </c>
      <c r="P30" s="12">
        <v>6</v>
      </c>
      <c r="Q30" s="12">
        <v>6</v>
      </c>
      <c r="R30" s="12">
        <v>6</v>
      </c>
      <c r="S30" s="12">
        <v>6</v>
      </c>
      <c r="T30" s="12">
        <v>6</v>
      </c>
      <c r="U30" s="21">
        <v>6</v>
      </c>
      <c r="V30" s="34">
        <f t="shared" si="17"/>
        <v>102</v>
      </c>
      <c r="W30" s="13">
        <v>0</v>
      </c>
      <c r="X30" s="13">
        <v>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4"/>
      <c r="AP30" s="12"/>
      <c r="AQ30" s="12"/>
      <c r="AR30" s="12"/>
      <c r="AS30" s="12"/>
      <c r="AT30" s="12"/>
      <c r="AU30" s="12"/>
      <c r="AV30" s="15"/>
      <c r="AW30" s="12"/>
      <c r="AX30" s="34">
        <f t="shared" si="1"/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1">
        <f t="shared" si="2"/>
        <v>102</v>
      </c>
    </row>
    <row r="31" spans="1:59" ht="19.5" customHeight="1">
      <c r="A31" s="61"/>
      <c r="B31" s="43"/>
      <c r="C31" s="47"/>
      <c r="D31" s="1" t="s">
        <v>33</v>
      </c>
      <c r="E31" s="12">
        <f aca="true" t="shared" si="19" ref="E31:U31">E30/2</f>
        <v>3</v>
      </c>
      <c r="F31" s="12">
        <f t="shared" si="19"/>
        <v>3</v>
      </c>
      <c r="G31" s="12">
        <f t="shared" si="19"/>
        <v>3</v>
      </c>
      <c r="H31" s="12">
        <f t="shared" si="19"/>
        <v>3</v>
      </c>
      <c r="I31" s="12">
        <f t="shared" si="19"/>
        <v>3</v>
      </c>
      <c r="J31" s="12">
        <f t="shared" si="19"/>
        <v>3</v>
      </c>
      <c r="K31" s="12">
        <f t="shared" si="19"/>
        <v>3</v>
      </c>
      <c r="L31" s="12">
        <f t="shared" si="19"/>
        <v>3</v>
      </c>
      <c r="M31" s="12">
        <f t="shared" si="19"/>
        <v>3</v>
      </c>
      <c r="N31" s="12">
        <f t="shared" si="19"/>
        <v>3</v>
      </c>
      <c r="O31" s="12">
        <f t="shared" si="19"/>
        <v>3</v>
      </c>
      <c r="P31" s="12">
        <f t="shared" si="19"/>
        <v>3</v>
      </c>
      <c r="Q31" s="12">
        <f t="shared" si="19"/>
        <v>3</v>
      </c>
      <c r="R31" s="12">
        <f t="shared" si="19"/>
        <v>3</v>
      </c>
      <c r="S31" s="12">
        <f t="shared" si="19"/>
        <v>3</v>
      </c>
      <c r="T31" s="12">
        <f t="shared" si="19"/>
        <v>3</v>
      </c>
      <c r="U31" s="21">
        <f t="shared" si="19"/>
        <v>3</v>
      </c>
      <c r="V31" s="34">
        <f t="shared" si="17"/>
        <v>51</v>
      </c>
      <c r="W31" s="13">
        <v>0</v>
      </c>
      <c r="X31" s="13">
        <v>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34">
        <f t="shared" si="1"/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1">
        <f t="shared" si="2"/>
        <v>51</v>
      </c>
    </row>
    <row r="32" spans="1:59" ht="19.5" customHeight="1">
      <c r="A32" s="61"/>
      <c r="B32" s="43" t="s">
        <v>99</v>
      </c>
      <c r="C32" s="45" t="s">
        <v>100</v>
      </c>
      <c r="D32" s="1" t="s">
        <v>32</v>
      </c>
      <c r="E32" s="12">
        <v>4</v>
      </c>
      <c r="F32" s="12">
        <v>4</v>
      </c>
      <c r="G32" s="12">
        <v>4</v>
      </c>
      <c r="H32" s="12">
        <v>4</v>
      </c>
      <c r="I32" s="12">
        <v>4</v>
      </c>
      <c r="J32" s="12">
        <v>4</v>
      </c>
      <c r="K32" s="12">
        <v>4</v>
      </c>
      <c r="L32" s="12">
        <v>4</v>
      </c>
      <c r="M32" s="12">
        <v>4</v>
      </c>
      <c r="N32" s="12">
        <v>4</v>
      </c>
      <c r="O32" s="12">
        <v>4</v>
      </c>
      <c r="P32" s="12">
        <v>4</v>
      </c>
      <c r="Q32" s="12">
        <v>4</v>
      </c>
      <c r="R32" s="12">
        <v>4</v>
      </c>
      <c r="S32" s="12">
        <v>4</v>
      </c>
      <c r="T32" s="12">
        <v>4</v>
      </c>
      <c r="U32" s="12">
        <v>10</v>
      </c>
      <c r="V32" s="34">
        <f t="shared" si="17"/>
        <v>74</v>
      </c>
      <c r="W32" s="13">
        <v>0</v>
      </c>
      <c r="X32" s="13">
        <v>0</v>
      </c>
      <c r="Y32" s="12"/>
      <c r="Z32" s="12"/>
      <c r="AA32" s="12"/>
      <c r="AB32" s="12"/>
      <c r="AC32" s="12"/>
      <c r="AD32" s="12"/>
      <c r="AE32" s="12"/>
      <c r="AF32" s="12"/>
      <c r="AG32" s="12">
        <v>24</v>
      </c>
      <c r="AH32" s="12">
        <v>24</v>
      </c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34">
        <f t="shared" si="1"/>
        <v>48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1">
        <f t="shared" si="2"/>
        <v>122</v>
      </c>
    </row>
    <row r="33" spans="1:59" ht="19.5" customHeight="1">
      <c r="A33" s="61"/>
      <c r="B33" s="43"/>
      <c r="C33" s="45"/>
      <c r="D33" s="1" t="s">
        <v>33</v>
      </c>
      <c r="E33" s="12">
        <f aca="true" t="shared" si="20" ref="E33:U33">E32/2</f>
        <v>2</v>
      </c>
      <c r="F33" s="12">
        <f t="shared" si="20"/>
        <v>2</v>
      </c>
      <c r="G33" s="12">
        <f t="shared" si="20"/>
        <v>2</v>
      </c>
      <c r="H33" s="12">
        <f t="shared" si="20"/>
        <v>2</v>
      </c>
      <c r="I33" s="12">
        <f t="shared" si="20"/>
        <v>2</v>
      </c>
      <c r="J33" s="12">
        <f t="shared" si="20"/>
        <v>2</v>
      </c>
      <c r="K33" s="12">
        <f t="shared" si="20"/>
        <v>2</v>
      </c>
      <c r="L33" s="12">
        <f t="shared" si="20"/>
        <v>2</v>
      </c>
      <c r="M33" s="12">
        <f t="shared" si="20"/>
        <v>2</v>
      </c>
      <c r="N33" s="12">
        <f t="shared" si="20"/>
        <v>2</v>
      </c>
      <c r="O33" s="12">
        <f t="shared" si="20"/>
        <v>2</v>
      </c>
      <c r="P33" s="12">
        <f t="shared" si="20"/>
        <v>2</v>
      </c>
      <c r="Q33" s="12">
        <f t="shared" si="20"/>
        <v>2</v>
      </c>
      <c r="R33" s="12">
        <f t="shared" si="20"/>
        <v>2</v>
      </c>
      <c r="S33" s="12">
        <f t="shared" si="20"/>
        <v>2</v>
      </c>
      <c r="T33" s="12">
        <f t="shared" si="20"/>
        <v>2</v>
      </c>
      <c r="U33" s="12">
        <f t="shared" si="20"/>
        <v>5</v>
      </c>
      <c r="V33" s="34">
        <f t="shared" si="17"/>
        <v>37</v>
      </c>
      <c r="W33" s="13">
        <v>0</v>
      </c>
      <c r="X33" s="13">
        <v>0</v>
      </c>
      <c r="Y33" s="12"/>
      <c r="Z33" s="12"/>
      <c r="AA33" s="12"/>
      <c r="AB33" s="12"/>
      <c r="AC33" s="12"/>
      <c r="AD33" s="12"/>
      <c r="AE33" s="12"/>
      <c r="AF33" s="12"/>
      <c r="AG33" s="12">
        <f>AG32/2</f>
        <v>12</v>
      </c>
      <c r="AH33" s="12">
        <f>AH32/2</f>
        <v>12</v>
      </c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34">
        <f t="shared" si="1"/>
        <v>24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1">
        <f t="shared" si="2"/>
        <v>61</v>
      </c>
    </row>
    <row r="34" spans="1:59" ht="19.5" customHeight="1">
      <c r="A34" s="61"/>
      <c r="B34" s="26" t="s">
        <v>101</v>
      </c>
      <c r="C34" s="27" t="s">
        <v>69</v>
      </c>
      <c r="D34" s="1" t="s">
        <v>32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3"/>
      <c r="R34" s="12"/>
      <c r="S34" s="23"/>
      <c r="T34" s="23"/>
      <c r="U34" s="23"/>
      <c r="V34" s="34">
        <f t="shared" si="17"/>
        <v>0</v>
      </c>
      <c r="W34" s="13">
        <v>0</v>
      </c>
      <c r="X34" s="13">
        <v>0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>
        <v>12</v>
      </c>
      <c r="AI34" s="12">
        <v>36</v>
      </c>
      <c r="AJ34" s="12">
        <v>24</v>
      </c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34">
        <f t="shared" si="1"/>
        <v>72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1">
        <f t="shared" si="2"/>
        <v>72</v>
      </c>
    </row>
    <row r="35" spans="1:59" ht="19.5" customHeight="1">
      <c r="A35" s="61"/>
      <c r="B35" s="26" t="s">
        <v>104</v>
      </c>
      <c r="C35" s="29" t="s">
        <v>71</v>
      </c>
      <c r="D35" s="1" t="s">
        <v>32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3"/>
      <c r="T35" s="12"/>
      <c r="U35" s="12"/>
      <c r="V35" s="34">
        <f t="shared" si="17"/>
        <v>0</v>
      </c>
      <c r="W35" s="13">
        <v>0</v>
      </c>
      <c r="X35" s="13">
        <v>0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>
        <v>12</v>
      </c>
      <c r="AK35" s="12">
        <v>36</v>
      </c>
      <c r="AL35" s="23">
        <v>24</v>
      </c>
      <c r="AM35" s="21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34">
        <f t="shared" si="1"/>
        <v>72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1">
        <f t="shared" si="2"/>
        <v>72</v>
      </c>
    </row>
    <row r="36" spans="1:59" ht="19.5" customHeight="1">
      <c r="A36" s="61"/>
      <c r="B36" s="26" t="s">
        <v>102</v>
      </c>
      <c r="C36" s="27" t="s">
        <v>103</v>
      </c>
      <c r="D36" s="1" t="s">
        <v>32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34">
        <f t="shared" si="17"/>
        <v>0</v>
      </c>
      <c r="W36" s="13">
        <v>0</v>
      </c>
      <c r="X36" s="13">
        <v>0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>
        <v>24</v>
      </c>
      <c r="AN36" s="12">
        <v>36</v>
      </c>
      <c r="AO36" s="12">
        <v>36</v>
      </c>
      <c r="AP36" s="12">
        <v>36</v>
      </c>
      <c r="AQ36" s="12">
        <v>12</v>
      </c>
      <c r="AR36" s="12"/>
      <c r="AS36" s="12"/>
      <c r="AT36" s="12"/>
      <c r="AU36" s="12"/>
      <c r="AV36" s="12"/>
      <c r="AW36" s="12"/>
      <c r="AX36" s="34">
        <f t="shared" si="1"/>
        <v>144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1">
        <f t="shared" si="2"/>
        <v>144</v>
      </c>
    </row>
    <row r="37" spans="1:59" ht="15" customHeight="1">
      <c r="A37" s="62"/>
      <c r="B37" s="40" t="s">
        <v>36</v>
      </c>
      <c r="C37" s="40"/>
      <c r="D37" s="40"/>
      <c r="E37" s="2">
        <f aca="true" t="shared" si="21" ref="E37:AW37">SUM(E15,E7)+E36</f>
        <v>36</v>
      </c>
      <c r="F37" s="2">
        <f t="shared" si="21"/>
        <v>36</v>
      </c>
      <c r="G37" s="2">
        <f t="shared" si="21"/>
        <v>36</v>
      </c>
      <c r="H37" s="2">
        <f t="shared" si="21"/>
        <v>36</v>
      </c>
      <c r="I37" s="2">
        <f t="shared" si="21"/>
        <v>36</v>
      </c>
      <c r="J37" s="2">
        <f t="shared" si="21"/>
        <v>36</v>
      </c>
      <c r="K37" s="2">
        <f t="shared" si="21"/>
        <v>36</v>
      </c>
      <c r="L37" s="2">
        <f t="shared" si="21"/>
        <v>36</v>
      </c>
      <c r="M37" s="2">
        <f t="shared" si="21"/>
        <v>36</v>
      </c>
      <c r="N37" s="2">
        <f t="shared" si="21"/>
        <v>36</v>
      </c>
      <c r="O37" s="2">
        <f t="shared" si="21"/>
        <v>36</v>
      </c>
      <c r="P37" s="2">
        <f t="shared" si="21"/>
        <v>36</v>
      </c>
      <c r="Q37" s="2">
        <f t="shared" si="21"/>
        <v>36</v>
      </c>
      <c r="R37" s="2">
        <f t="shared" si="21"/>
        <v>36</v>
      </c>
      <c r="S37" s="2">
        <f t="shared" si="21"/>
        <v>36</v>
      </c>
      <c r="T37" s="2">
        <f t="shared" si="21"/>
        <v>36</v>
      </c>
      <c r="U37" s="2">
        <f t="shared" si="21"/>
        <v>24</v>
      </c>
      <c r="V37" s="30">
        <f t="shared" si="21"/>
        <v>600</v>
      </c>
      <c r="W37" s="2">
        <f t="shared" si="21"/>
        <v>0</v>
      </c>
      <c r="X37" s="2">
        <f t="shared" si="21"/>
        <v>0</v>
      </c>
      <c r="Y37" s="2">
        <f t="shared" si="21"/>
        <v>36</v>
      </c>
      <c r="Z37" s="2">
        <f t="shared" si="21"/>
        <v>36</v>
      </c>
      <c r="AA37" s="2">
        <f t="shared" si="21"/>
        <v>36</v>
      </c>
      <c r="AB37" s="2">
        <f t="shared" si="21"/>
        <v>36</v>
      </c>
      <c r="AC37" s="2">
        <f t="shared" si="21"/>
        <v>36</v>
      </c>
      <c r="AD37" s="2">
        <f t="shared" si="21"/>
        <v>36</v>
      </c>
      <c r="AE37" s="2">
        <f t="shared" si="21"/>
        <v>36</v>
      </c>
      <c r="AF37" s="2">
        <f t="shared" si="21"/>
        <v>36</v>
      </c>
      <c r="AG37" s="2">
        <f t="shared" si="21"/>
        <v>24</v>
      </c>
      <c r="AH37" s="2">
        <f t="shared" si="21"/>
        <v>36</v>
      </c>
      <c r="AI37" s="2">
        <f t="shared" si="21"/>
        <v>36</v>
      </c>
      <c r="AJ37" s="2">
        <f t="shared" si="21"/>
        <v>36</v>
      </c>
      <c r="AK37" s="2">
        <f t="shared" si="21"/>
        <v>36</v>
      </c>
      <c r="AL37" s="25">
        <f t="shared" si="21"/>
        <v>24</v>
      </c>
      <c r="AM37" s="19">
        <f t="shared" si="21"/>
        <v>24</v>
      </c>
      <c r="AN37" s="2">
        <f t="shared" si="21"/>
        <v>36</v>
      </c>
      <c r="AO37" s="2">
        <f t="shared" si="21"/>
        <v>36</v>
      </c>
      <c r="AP37" s="2">
        <f t="shared" si="21"/>
        <v>36</v>
      </c>
      <c r="AQ37" s="2">
        <f t="shared" si="21"/>
        <v>12</v>
      </c>
      <c r="AR37" s="2">
        <f t="shared" si="21"/>
        <v>0</v>
      </c>
      <c r="AS37" s="2">
        <f t="shared" si="21"/>
        <v>0</v>
      </c>
      <c r="AT37" s="2">
        <f t="shared" si="21"/>
        <v>0</v>
      </c>
      <c r="AU37" s="2">
        <f t="shared" si="21"/>
        <v>0</v>
      </c>
      <c r="AV37" s="2">
        <f t="shared" si="21"/>
        <v>0</v>
      </c>
      <c r="AW37" s="2">
        <f t="shared" si="21"/>
        <v>0</v>
      </c>
      <c r="AX37" s="33">
        <f t="shared" si="1"/>
        <v>624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1">
        <f t="shared" si="2"/>
        <v>1224</v>
      </c>
    </row>
    <row r="38" spans="1:59" ht="15" customHeight="1">
      <c r="A38" s="62"/>
      <c r="B38" s="40" t="s">
        <v>37</v>
      </c>
      <c r="C38" s="40"/>
      <c r="D38" s="40"/>
      <c r="E38" s="2">
        <f aca="true" t="shared" si="22" ref="E38:AW38">SUM(E16,E8)</f>
        <v>18</v>
      </c>
      <c r="F38" s="2">
        <f t="shared" si="22"/>
        <v>18</v>
      </c>
      <c r="G38" s="2">
        <f t="shared" si="22"/>
        <v>18</v>
      </c>
      <c r="H38" s="2">
        <f t="shared" si="22"/>
        <v>18</v>
      </c>
      <c r="I38" s="2">
        <f t="shared" si="22"/>
        <v>18</v>
      </c>
      <c r="J38" s="2">
        <f t="shared" si="22"/>
        <v>18</v>
      </c>
      <c r="K38" s="2">
        <f t="shared" si="22"/>
        <v>18</v>
      </c>
      <c r="L38" s="2">
        <f t="shared" si="22"/>
        <v>18</v>
      </c>
      <c r="M38" s="2">
        <f t="shared" si="22"/>
        <v>18</v>
      </c>
      <c r="N38" s="25">
        <f t="shared" si="22"/>
        <v>18</v>
      </c>
      <c r="O38" s="25">
        <f t="shared" si="22"/>
        <v>18</v>
      </c>
      <c r="P38" s="25">
        <f t="shared" si="22"/>
        <v>18</v>
      </c>
      <c r="Q38" s="25">
        <f t="shared" si="22"/>
        <v>18</v>
      </c>
      <c r="R38" s="25">
        <f t="shared" si="22"/>
        <v>18</v>
      </c>
      <c r="S38" s="25">
        <f t="shared" si="22"/>
        <v>18</v>
      </c>
      <c r="T38" s="2">
        <f t="shared" si="22"/>
        <v>18</v>
      </c>
      <c r="U38" s="19">
        <f t="shared" si="22"/>
        <v>11</v>
      </c>
      <c r="V38" s="30">
        <f t="shared" si="22"/>
        <v>299</v>
      </c>
      <c r="W38" s="2">
        <f t="shared" si="22"/>
        <v>0</v>
      </c>
      <c r="X38" s="2">
        <f t="shared" si="22"/>
        <v>0</v>
      </c>
      <c r="Y38" s="2">
        <f t="shared" si="22"/>
        <v>0</v>
      </c>
      <c r="Z38" s="25">
        <f t="shared" si="22"/>
        <v>0</v>
      </c>
      <c r="AA38" s="25">
        <f t="shared" si="22"/>
        <v>0</v>
      </c>
      <c r="AB38" s="25">
        <f t="shared" si="22"/>
        <v>0</v>
      </c>
      <c r="AC38" s="25">
        <f t="shared" si="22"/>
        <v>0</v>
      </c>
      <c r="AD38" s="25">
        <f t="shared" si="22"/>
        <v>0</v>
      </c>
      <c r="AE38" s="2">
        <f t="shared" si="22"/>
        <v>0</v>
      </c>
      <c r="AF38" s="2">
        <f t="shared" si="22"/>
        <v>0</v>
      </c>
      <c r="AG38" s="19">
        <f t="shared" si="22"/>
        <v>12</v>
      </c>
      <c r="AH38" s="2">
        <f t="shared" si="22"/>
        <v>12</v>
      </c>
      <c r="AI38" s="2">
        <f t="shared" si="22"/>
        <v>0</v>
      </c>
      <c r="AJ38" s="2">
        <f t="shared" si="22"/>
        <v>0</v>
      </c>
      <c r="AK38" s="2">
        <f t="shared" si="22"/>
        <v>0</v>
      </c>
      <c r="AL38" s="25">
        <f t="shared" si="22"/>
        <v>0</v>
      </c>
      <c r="AM38" s="19">
        <f t="shared" si="22"/>
        <v>0</v>
      </c>
      <c r="AN38" s="2">
        <f t="shared" si="22"/>
        <v>0</v>
      </c>
      <c r="AO38" s="2">
        <f t="shared" si="22"/>
        <v>0</v>
      </c>
      <c r="AP38" s="2">
        <f t="shared" si="22"/>
        <v>0</v>
      </c>
      <c r="AQ38" s="2">
        <f t="shared" si="22"/>
        <v>0</v>
      </c>
      <c r="AR38" s="2">
        <f t="shared" si="22"/>
        <v>0</v>
      </c>
      <c r="AS38" s="2">
        <f t="shared" si="22"/>
        <v>0</v>
      </c>
      <c r="AT38" s="2">
        <f t="shared" si="22"/>
        <v>0</v>
      </c>
      <c r="AU38" s="2">
        <f t="shared" si="22"/>
        <v>0</v>
      </c>
      <c r="AV38" s="2">
        <f t="shared" si="22"/>
        <v>0</v>
      </c>
      <c r="AW38" s="2">
        <f t="shared" si="22"/>
        <v>0</v>
      </c>
      <c r="AX38" s="33">
        <f t="shared" si="1"/>
        <v>24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1">
        <f t="shared" si="2"/>
        <v>323</v>
      </c>
    </row>
    <row r="39" spans="1:59" ht="15" customHeight="1">
      <c r="A39" s="63"/>
      <c r="B39" s="40" t="s">
        <v>38</v>
      </c>
      <c r="C39" s="40"/>
      <c r="D39" s="40"/>
      <c r="E39" s="2">
        <f aca="true" t="shared" si="23" ref="E39:AW39">SUM(E37:E38)</f>
        <v>54</v>
      </c>
      <c r="F39" s="2">
        <f t="shared" si="23"/>
        <v>54</v>
      </c>
      <c r="G39" s="2">
        <f t="shared" si="23"/>
        <v>54</v>
      </c>
      <c r="H39" s="2">
        <f t="shared" si="23"/>
        <v>54</v>
      </c>
      <c r="I39" s="2">
        <f t="shared" si="23"/>
        <v>54</v>
      </c>
      <c r="J39" s="2">
        <f t="shared" si="23"/>
        <v>54</v>
      </c>
      <c r="K39" s="2">
        <f t="shared" si="23"/>
        <v>54</v>
      </c>
      <c r="L39" s="2">
        <f t="shared" si="23"/>
        <v>54</v>
      </c>
      <c r="M39" s="2">
        <f t="shared" si="23"/>
        <v>54</v>
      </c>
      <c r="N39" s="25">
        <f t="shared" si="23"/>
        <v>54</v>
      </c>
      <c r="O39" s="25">
        <f t="shared" si="23"/>
        <v>54</v>
      </c>
      <c r="P39" s="25">
        <f t="shared" si="23"/>
        <v>54</v>
      </c>
      <c r="Q39" s="25">
        <f t="shared" si="23"/>
        <v>54</v>
      </c>
      <c r="R39" s="25">
        <f t="shared" si="23"/>
        <v>54</v>
      </c>
      <c r="S39" s="25">
        <f t="shared" si="23"/>
        <v>54</v>
      </c>
      <c r="T39" s="2">
        <f t="shared" si="23"/>
        <v>54</v>
      </c>
      <c r="U39" s="19">
        <f t="shared" si="23"/>
        <v>35</v>
      </c>
      <c r="V39" s="30">
        <f t="shared" si="23"/>
        <v>899</v>
      </c>
      <c r="W39" s="2">
        <f t="shared" si="23"/>
        <v>0</v>
      </c>
      <c r="X39" s="2">
        <f t="shared" si="23"/>
        <v>0</v>
      </c>
      <c r="Y39" s="2">
        <f t="shared" si="23"/>
        <v>36</v>
      </c>
      <c r="Z39" s="25">
        <f t="shared" si="23"/>
        <v>36</v>
      </c>
      <c r="AA39" s="25">
        <f t="shared" si="23"/>
        <v>36</v>
      </c>
      <c r="AB39" s="25">
        <f t="shared" si="23"/>
        <v>36</v>
      </c>
      <c r="AC39" s="25">
        <f t="shared" si="23"/>
        <v>36</v>
      </c>
      <c r="AD39" s="25">
        <f t="shared" si="23"/>
        <v>36</v>
      </c>
      <c r="AE39" s="2">
        <f t="shared" si="23"/>
        <v>36</v>
      </c>
      <c r="AF39" s="2">
        <f t="shared" si="23"/>
        <v>36</v>
      </c>
      <c r="AG39" s="19">
        <f t="shared" si="23"/>
        <v>36</v>
      </c>
      <c r="AH39" s="2">
        <f t="shared" si="23"/>
        <v>48</v>
      </c>
      <c r="AI39" s="2">
        <f t="shared" si="23"/>
        <v>36</v>
      </c>
      <c r="AJ39" s="2">
        <f t="shared" si="23"/>
        <v>36</v>
      </c>
      <c r="AK39" s="2">
        <f t="shared" si="23"/>
        <v>36</v>
      </c>
      <c r="AL39" s="25">
        <f t="shared" si="23"/>
        <v>24</v>
      </c>
      <c r="AM39" s="19">
        <f t="shared" si="23"/>
        <v>24</v>
      </c>
      <c r="AN39" s="2">
        <f t="shared" si="23"/>
        <v>36</v>
      </c>
      <c r="AO39" s="2">
        <f t="shared" si="23"/>
        <v>36</v>
      </c>
      <c r="AP39" s="2">
        <f t="shared" si="23"/>
        <v>36</v>
      </c>
      <c r="AQ39" s="2">
        <f t="shared" si="23"/>
        <v>12</v>
      </c>
      <c r="AR39" s="2">
        <f t="shared" si="23"/>
        <v>0</v>
      </c>
      <c r="AS39" s="2">
        <f t="shared" si="23"/>
        <v>0</v>
      </c>
      <c r="AT39" s="2">
        <f t="shared" si="23"/>
        <v>0</v>
      </c>
      <c r="AU39" s="2">
        <f t="shared" si="23"/>
        <v>0</v>
      </c>
      <c r="AV39" s="2">
        <f t="shared" si="23"/>
        <v>0</v>
      </c>
      <c r="AW39" s="2">
        <f t="shared" si="23"/>
        <v>0</v>
      </c>
      <c r="AX39" s="33">
        <f t="shared" si="1"/>
        <v>648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1">
        <f t="shared" si="2"/>
        <v>1547</v>
      </c>
    </row>
    <row r="40" spans="5:58" ht="1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5"/>
      <c r="AJ40" s="5"/>
      <c r="AK40" s="6"/>
      <c r="AL40" s="5"/>
      <c r="AM40" s="5"/>
      <c r="AN40" s="5"/>
      <c r="AO40" s="5"/>
      <c r="AP40" s="6"/>
      <c r="AQ40" s="5"/>
      <c r="AR40" s="5"/>
      <c r="AS40" s="6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ht="15" customHeight="1"/>
    <row r="42" ht="15" customHeight="1"/>
    <row r="43" ht="15" customHeight="1"/>
    <row r="44" ht="15" customHeight="1"/>
    <row r="45" ht="15" customHeight="1"/>
    <row r="46" ht="15" customHeight="1">
      <c r="AU46" s="7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sheetProtection/>
  <mergeCells count="89">
    <mergeCell ref="B39:D39"/>
    <mergeCell ref="B37:D37"/>
    <mergeCell ref="B38:D38"/>
    <mergeCell ref="B32:B33"/>
    <mergeCell ref="C32:C33"/>
    <mergeCell ref="B26:B27"/>
    <mergeCell ref="C26:C27"/>
    <mergeCell ref="B28:B29"/>
    <mergeCell ref="C28:C29"/>
    <mergeCell ref="BG1:BG6"/>
    <mergeCell ref="B15:B16"/>
    <mergeCell ref="C15:C16"/>
    <mergeCell ref="B17:B18"/>
    <mergeCell ref="C17:C18"/>
    <mergeCell ref="B11:B12"/>
    <mergeCell ref="C11:C12"/>
    <mergeCell ref="B13:B14"/>
    <mergeCell ref="T1:T3"/>
    <mergeCell ref="P1:P3"/>
    <mergeCell ref="A1:A39"/>
    <mergeCell ref="B7:B8"/>
    <mergeCell ref="C7:C8"/>
    <mergeCell ref="B9:B10"/>
    <mergeCell ref="C9:C10"/>
    <mergeCell ref="B23:B24"/>
    <mergeCell ref="C23:C24"/>
    <mergeCell ref="C19:C20"/>
    <mergeCell ref="B30:B31"/>
    <mergeCell ref="C30:C31"/>
    <mergeCell ref="C13:C14"/>
    <mergeCell ref="O1:O3"/>
    <mergeCell ref="E1:E3"/>
    <mergeCell ref="F1:F3"/>
    <mergeCell ref="G1:G3"/>
    <mergeCell ref="H1:H3"/>
    <mergeCell ref="S1:S3"/>
    <mergeCell ref="B1:B6"/>
    <mergeCell ref="C21:C22"/>
    <mergeCell ref="I1:I3"/>
    <mergeCell ref="R1:R3"/>
    <mergeCell ref="C1:C6"/>
    <mergeCell ref="L1:L3"/>
    <mergeCell ref="M1:M3"/>
    <mergeCell ref="N1:N3"/>
    <mergeCell ref="B21:B22"/>
    <mergeCell ref="AC1:AC3"/>
    <mergeCell ref="Y1:Y3"/>
    <mergeCell ref="U1:U3"/>
    <mergeCell ref="W1:W3"/>
    <mergeCell ref="X1:X3"/>
    <mergeCell ref="V1:V3"/>
    <mergeCell ref="Z1:Z3"/>
    <mergeCell ref="AA1:AA3"/>
    <mergeCell ref="AB1:AB3"/>
    <mergeCell ref="AY1:AY3"/>
    <mergeCell ref="B19:B20"/>
    <mergeCell ref="D1:D6"/>
    <mergeCell ref="J1:J3"/>
    <mergeCell ref="K1:K3"/>
    <mergeCell ref="E4:BF4"/>
    <mergeCell ref="AZ1:AZ3"/>
    <mergeCell ref="BA1:BA3"/>
    <mergeCell ref="Q1:Q3"/>
    <mergeCell ref="AD1:AD3"/>
    <mergeCell ref="BE1:BE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BC1:BC3"/>
    <mergeCell ref="AI1:AI3"/>
    <mergeCell ref="AE1:AE3"/>
    <mergeCell ref="AF1:AF3"/>
    <mergeCell ref="AG1:AG3"/>
    <mergeCell ref="AH1:AH3"/>
    <mergeCell ref="AN1:AN3"/>
    <mergeCell ref="AO1:AO3"/>
    <mergeCell ref="AW1:AW3"/>
    <mergeCell ref="AX1:AX3"/>
    <mergeCell ref="AV1:AV3"/>
    <mergeCell ref="AJ1:AJ3"/>
    <mergeCell ref="AK1:AK3"/>
    <mergeCell ref="AL1:AL3"/>
    <mergeCell ref="AM1:AM3"/>
  </mergeCells>
  <conditionalFormatting sqref="E37:AW37">
    <cfRule type="cellIs" priority="1" dxfId="0" operator="notEqual" stopIfTrue="1">
      <formula>36</formula>
    </cfRule>
  </conditionalFormatting>
  <printOptions/>
  <pageMargins left="0.31496062992125984" right="0.27" top="0.3937007874015748" bottom="0.3937007874015748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2020-11-30T11:58:51Z</cp:lastPrinted>
  <dcterms:created xsi:type="dcterms:W3CDTF">2019-07-05T13:27:25Z</dcterms:created>
  <dcterms:modified xsi:type="dcterms:W3CDTF">2022-08-29T09:55:41Z</dcterms:modified>
  <cp:category/>
  <cp:version/>
  <cp:contentType/>
  <cp:contentStatus/>
</cp:coreProperties>
</file>