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8555" windowHeight="11760" tabRatio="675" activeTab="1"/>
  </bookViews>
  <sheets>
    <sheet name="ПО-41,42 (под Демо)" sheetId="1" r:id="rId1"/>
    <sheet name="ПО-43к, 44к!" sheetId="2" r:id="rId2"/>
  </sheets>
  <definedNames>
    <definedName name="_xlnm.Print_Area" localSheetId="1">'ПО-43к, 44к!'!$A$1:$BG$46</definedName>
  </definedNames>
  <calcPr fullCalcOnLoad="1"/>
</workbook>
</file>

<file path=xl/sharedStrings.xml><?xml version="1.0" encoding="utf-8"?>
<sst xmlns="http://schemas.openxmlformats.org/spreadsheetml/2006/main" count="292" uniqueCount="103">
  <si>
    <t>Индекс</t>
  </si>
  <si>
    <t>Наименование  циклов, разделов, дисциплин, проффесиональных модулей, МДК, практик</t>
  </si>
  <si>
    <t>Виды учебной нагрузки</t>
  </si>
  <si>
    <t>01 - 07сент.</t>
  </si>
  <si>
    <t>08 - 14 сент.</t>
  </si>
  <si>
    <t xml:space="preserve">15 - 21 сент. </t>
  </si>
  <si>
    <t>22 - 28 сент.</t>
  </si>
  <si>
    <t>29 сент. - 05окт.</t>
  </si>
  <si>
    <t>06 - 12 октября</t>
  </si>
  <si>
    <t>13 - 19 октября</t>
  </si>
  <si>
    <t>20 - 26 октября</t>
  </si>
  <si>
    <t>27 октября - 02 ноября</t>
  </si>
  <si>
    <t>03 - 09 ноября</t>
  </si>
  <si>
    <t>10 - 16 ноября</t>
  </si>
  <si>
    <t>17 - 23 ноября</t>
  </si>
  <si>
    <t>24 - 30 ноября</t>
  </si>
  <si>
    <t>01 - 07 декабря</t>
  </si>
  <si>
    <t>08 - 14 декабря</t>
  </si>
  <si>
    <t>15 - 21 декабря</t>
  </si>
  <si>
    <t>22 - 28 декабря</t>
  </si>
  <si>
    <t>Итого за 1 семестр</t>
  </si>
  <si>
    <t>29 декабря - 04 января</t>
  </si>
  <si>
    <t>12 - 18 января</t>
  </si>
  <si>
    <t>19 25 января</t>
  </si>
  <si>
    <t>26 января - 01 февраля</t>
  </si>
  <si>
    <t>02 - 08 февраля</t>
  </si>
  <si>
    <t>09 - 15 февраля</t>
  </si>
  <si>
    <t>16 - 22 февраля</t>
  </si>
  <si>
    <t>Итого за 2 семестр</t>
  </si>
  <si>
    <t>всего часов</t>
  </si>
  <si>
    <t>Порядковые номера недель учебного года</t>
  </si>
  <si>
    <t>К</t>
  </si>
  <si>
    <t>обяз.уч.</t>
  </si>
  <si>
    <t>сам.р.с.</t>
  </si>
  <si>
    <t>Иностранный язык</t>
  </si>
  <si>
    <t>Физическая культура</t>
  </si>
  <si>
    <t>Всего час. в неделю обязательной уч. нагрузки</t>
  </si>
  <si>
    <t>Всего час. в неделю самостоятельной работы студентов</t>
  </si>
  <si>
    <t>Всего часов в неделю</t>
  </si>
  <si>
    <t>ОГСЭ.00</t>
  </si>
  <si>
    <t>Общий гуманитарный и социально-экономический цикл</t>
  </si>
  <si>
    <t>ОГСЭ.03</t>
  </si>
  <si>
    <t>ОГСЭ.04</t>
  </si>
  <si>
    <t>П.00</t>
  </si>
  <si>
    <t>Профессиональный цикл</t>
  </si>
  <si>
    <t>ОП.00</t>
  </si>
  <si>
    <t>Общепрофессиональные дисциплины</t>
  </si>
  <si>
    <t>ПМ.00</t>
  </si>
  <si>
    <t>Профессиональные модули</t>
  </si>
  <si>
    <t>Производственная практика</t>
  </si>
  <si>
    <t>05 - 11 января</t>
  </si>
  <si>
    <t>Курс 4</t>
  </si>
  <si>
    <t>ОГСЭ.06</t>
  </si>
  <si>
    <t>ОП.06</t>
  </si>
  <si>
    <t>Основы экономики</t>
  </si>
  <si>
    <t>ПМ.03</t>
  </si>
  <si>
    <t>Участие в интеграции программных модулей</t>
  </si>
  <si>
    <t>МДК.03.01</t>
  </si>
  <si>
    <t>Технология разработки программного обеспечения</t>
  </si>
  <si>
    <t>МДК.03.02</t>
  </si>
  <si>
    <t>Инструментальные средства разработки программного обеспечения</t>
  </si>
  <si>
    <t>МДК.03.03</t>
  </si>
  <si>
    <t>Документирование и сертификация</t>
  </si>
  <si>
    <t>ПП.03</t>
  </si>
  <si>
    <t>ПМ.06</t>
  </si>
  <si>
    <t>МДК.06.01</t>
  </si>
  <si>
    <t>ПП.06</t>
  </si>
  <si>
    <t>ПДП.00</t>
  </si>
  <si>
    <t>Преддипломная практика</t>
  </si>
  <si>
    <t>ОП.07</t>
  </si>
  <si>
    <t>Правовое обеспечение профессиональной деятельности</t>
  </si>
  <si>
    <t>ОП.11</t>
  </si>
  <si>
    <t>Менеджмент</t>
  </si>
  <si>
    <t>Конфигурирование  продуктов 1С</t>
  </si>
  <si>
    <t>Конфигурирование и программирование в "1С:Предприятие"</t>
  </si>
  <si>
    <t>Навыки поиска работы/Коммуникативный практикум</t>
  </si>
  <si>
    <t>23 - 29 февраля</t>
  </si>
  <si>
    <t>01 - 07 марта</t>
  </si>
  <si>
    <t>08 - 14 марта</t>
  </si>
  <si>
    <t>15 - 21 марта</t>
  </si>
  <si>
    <t>22 - 28 марта</t>
  </si>
  <si>
    <t>29 марта - 04 апреля</t>
  </si>
  <si>
    <t>05 - 11 апреля</t>
  </si>
  <si>
    <t>12 - 18 апреля</t>
  </si>
  <si>
    <t>19 - 25 апреля</t>
  </si>
  <si>
    <t>26 апреля - 02 мая</t>
  </si>
  <si>
    <t>03 - 09 мая</t>
  </si>
  <si>
    <t>10 - 16 мая</t>
  </si>
  <si>
    <t>17 - 23 мая</t>
  </si>
  <si>
    <t>24 - 30 мая</t>
  </si>
  <si>
    <t>31 мая - 06 июня</t>
  </si>
  <si>
    <t>07 - 13 июня</t>
  </si>
  <si>
    <t>14 - 20 июня</t>
  </si>
  <si>
    <t>21 - 27 июня</t>
  </si>
  <si>
    <t>28 июня - 04 июля</t>
  </si>
  <si>
    <t>05 - 11 июля</t>
  </si>
  <si>
    <t>12 - 18 июля</t>
  </si>
  <si>
    <t>19 - 25 июля</t>
  </si>
  <si>
    <t>26 июля - 01 августа</t>
  </si>
  <si>
    <t>02 - 08 августа</t>
  </si>
  <si>
    <t>09 - 15 августа</t>
  </si>
  <si>
    <t>16 - 22 августа</t>
  </si>
  <si>
    <t>23 - 31 августа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</si>
</sst>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419]d\ mmm;@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General_)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color indexed="10"/>
      <name val="Calibri"/>
      <family val="2"/>
    </font>
    <font>
      <sz val="9"/>
      <name val="Calibri"/>
      <family val="2"/>
    </font>
    <font>
      <sz val="9"/>
      <color indexed="4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color indexed="8"/>
      <name val="Tahoma"/>
      <family val="2"/>
    </font>
    <font>
      <u val="single"/>
      <sz val="10"/>
      <color indexed="36"/>
      <name val="Arial Cyr"/>
      <family val="0"/>
    </font>
    <font>
      <b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2" fillId="9" borderId="1" applyNumberFormat="0" applyAlignment="0" applyProtection="0"/>
    <xf numFmtId="0" fontId="3" fillId="22" borderId="2" applyNumberFormat="0" applyAlignment="0" applyProtection="0"/>
    <xf numFmtId="0" fontId="4" fillId="22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3" borderId="7" applyNumberFormat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27" fillId="0" borderId="0">
      <alignment/>
      <protection/>
    </xf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75">
    <xf numFmtId="0" fontId="0" fillId="0" borderId="0" xfId="0" applyAlignment="1">
      <alignment/>
    </xf>
    <xf numFmtId="0" fontId="22" fillId="0" borderId="10" xfId="0" applyFont="1" applyBorder="1" applyAlignment="1">
      <alignment/>
    </xf>
    <xf numFmtId="1" fontId="2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textRotation="90"/>
    </xf>
    <xf numFmtId="0" fontId="16" fillId="0" borderId="0" xfId="0" applyFont="1" applyBorder="1" applyAlignment="1">
      <alignment textRotation="90"/>
    </xf>
    <xf numFmtId="0" fontId="8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vertical="center" textRotation="90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0" fillId="15" borderId="10" xfId="0" applyFont="1" applyFill="1" applyBorder="1" applyAlignment="1">
      <alignment horizontal="center" vertical="center"/>
    </xf>
    <xf numFmtId="1" fontId="21" fillId="20" borderId="10" xfId="0" applyNumberFormat="1" applyFont="1" applyFill="1" applyBorder="1" applyAlignment="1">
      <alignment horizontal="center" vertical="center"/>
    </xf>
    <xf numFmtId="0" fontId="20" fillId="12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/>
    </xf>
    <xf numFmtId="0" fontId="20" fillId="24" borderId="11" xfId="0" applyFont="1" applyFill="1" applyBorder="1" applyAlignment="1">
      <alignment vertical="center" textRotation="90"/>
    </xf>
    <xf numFmtId="0" fontId="21" fillId="24" borderId="10" xfId="0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0" fillId="15" borderId="10" xfId="0" applyNumberFormat="1" applyFont="1" applyFill="1" applyBorder="1" applyAlignment="1">
      <alignment horizontal="center" vertical="center"/>
    </xf>
    <xf numFmtId="1" fontId="30" fillId="20" borderId="10" xfId="0" applyNumberFormat="1" applyFont="1" applyFill="1" applyBorder="1" applyAlignment="1">
      <alignment horizontal="center" vertical="center"/>
    </xf>
    <xf numFmtId="0" fontId="20" fillId="12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textRotation="90"/>
    </xf>
    <xf numFmtId="0" fontId="21" fillId="0" borderId="12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horizontal="center" vertical="center" textRotation="90"/>
    </xf>
    <xf numFmtId="0" fontId="20" fillId="0" borderId="13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2" fillId="0" borderId="13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textRotation="90"/>
    </xf>
    <xf numFmtId="0" fontId="20" fillId="24" borderId="12" xfId="0" applyFont="1" applyFill="1" applyBorder="1" applyAlignment="1">
      <alignment horizontal="center" vertical="center" textRotation="90"/>
    </xf>
    <xf numFmtId="0" fontId="20" fillId="24" borderId="13" xfId="0" applyFont="1" applyFill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textRotation="90"/>
    </xf>
    <xf numFmtId="44" fontId="20" fillId="0" borderId="10" xfId="109" applyFont="1" applyBorder="1" applyAlignment="1">
      <alignment horizontal="center" vertical="center" textRotation="90" wrapText="1"/>
    </xf>
  </cellXfs>
  <cellStyles count="121">
    <cellStyle name="Normal" xfId="0"/>
    <cellStyle name="20% - Акцент1" xfId="15"/>
    <cellStyle name="20% — акцент1" xfId="16"/>
    <cellStyle name="20% - Акцент1_09.02.03" xfId="17"/>
    <cellStyle name="20% — акцент1_09.02.03" xfId="18"/>
    <cellStyle name="20% - Акцент1_Учебные планы 09.02.07" xfId="19"/>
    <cellStyle name="20% - Акцент2" xfId="20"/>
    <cellStyle name="20% — акцент2" xfId="21"/>
    <cellStyle name="20% - Акцент2_09.02.03" xfId="22"/>
    <cellStyle name="20% — акцент2_09.02.03" xfId="23"/>
    <cellStyle name="20% - Акцент2_Учебные планы 09.02.07" xfId="24"/>
    <cellStyle name="20% - Акцент3" xfId="25"/>
    <cellStyle name="20% — акцент3" xfId="26"/>
    <cellStyle name="20% - Акцент3_09.02.03" xfId="27"/>
    <cellStyle name="20% — акцент3_09.02.03" xfId="28"/>
    <cellStyle name="20% - Акцент3_Учебные планы 09.02.07" xfId="29"/>
    <cellStyle name="20% - Акцент4" xfId="30"/>
    <cellStyle name="20% — акцент4" xfId="31"/>
    <cellStyle name="20% - Акцент4_09.02.03" xfId="32"/>
    <cellStyle name="20% — акцент4_09.02.03" xfId="33"/>
    <cellStyle name="20% - Акцент4_Учебные планы 09.02.07" xfId="34"/>
    <cellStyle name="20% - Акцент5" xfId="35"/>
    <cellStyle name="20% — акцент5" xfId="36"/>
    <cellStyle name="20% - Акцент6" xfId="37"/>
    <cellStyle name="20% — акцент6" xfId="38"/>
    <cellStyle name="20% - Акцент6_09.02.03" xfId="39"/>
    <cellStyle name="20% — акцент6_09.02.03" xfId="40"/>
    <cellStyle name="20% - Акцент6_Учебные планы 09.02.07" xfId="41"/>
    <cellStyle name="40% - Акцент1" xfId="42"/>
    <cellStyle name="40% — акцент1" xfId="43"/>
    <cellStyle name="40% - Акцент1_09.02.03" xfId="44"/>
    <cellStyle name="40% — акцент1_09.02.03" xfId="45"/>
    <cellStyle name="40% - Акцент1_Учебные планы 09.02.07" xfId="46"/>
    <cellStyle name="40% - Акцент2" xfId="47"/>
    <cellStyle name="40% — акцент2" xfId="48"/>
    <cellStyle name="40% - Акцент3" xfId="49"/>
    <cellStyle name="40% — акцент3" xfId="50"/>
    <cellStyle name="40% - Акцент3_09.02.03" xfId="51"/>
    <cellStyle name="40% — акцент3_09.02.03" xfId="52"/>
    <cellStyle name="40% - Акцент3_Учебные планы 09.02.07" xfId="53"/>
    <cellStyle name="40% - Акцент4" xfId="54"/>
    <cellStyle name="40% — акцент4" xfId="55"/>
    <cellStyle name="40% - Акцент4_09.02.03" xfId="56"/>
    <cellStyle name="40% — акцент4_09.02.03" xfId="57"/>
    <cellStyle name="40% - Акцент4_Учебные планы 09.02.07" xfId="58"/>
    <cellStyle name="40% - Акцент5" xfId="59"/>
    <cellStyle name="40% — акцент5" xfId="60"/>
    <cellStyle name="40% - Акцент5_09.02.03" xfId="61"/>
    <cellStyle name="40% — акцент5_09.02.03" xfId="62"/>
    <cellStyle name="40% - Акцент5_Учебные планы 09.02.07" xfId="63"/>
    <cellStyle name="40% - Акцент6" xfId="64"/>
    <cellStyle name="40% — акцент6" xfId="65"/>
    <cellStyle name="40% - Акцент6_09.02.03" xfId="66"/>
    <cellStyle name="40% — акцент6_09.02.03" xfId="67"/>
    <cellStyle name="40% - Акцент6_Учебные планы 09.02.07" xfId="68"/>
    <cellStyle name="60% - Акцент1" xfId="69"/>
    <cellStyle name="60% — акцент1" xfId="70"/>
    <cellStyle name="60% - Акцент1_09.02.03" xfId="71"/>
    <cellStyle name="60% — акцент1_09.02.03" xfId="72"/>
    <cellStyle name="60% - Акцент1_Учебные планы 09.02.07" xfId="73"/>
    <cellStyle name="60% - Акцент2" xfId="74"/>
    <cellStyle name="60% — акцент2" xfId="75"/>
    <cellStyle name="60% - Акцент2_09.02.03" xfId="76"/>
    <cellStyle name="60% — акцент2_09.02.03" xfId="77"/>
    <cellStyle name="60% - Акцент2_Учебные планы 09.02.07" xfId="78"/>
    <cellStyle name="60% - Акцент3" xfId="79"/>
    <cellStyle name="60% — акцент3" xfId="80"/>
    <cellStyle name="60% - Акцент3_09.02.03" xfId="81"/>
    <cellStyle name="60% — акцент3_09.02.03" xfId="82"/>
    <cellStyle name="60% - Акцент3_Учебные планы 09.02.07" xfId="83"/>
    <cellStyle name="60% - Акцент4" xfId="84"/>
    <cellStyle name="60% — акцент4" xfId="85"/>
    <cellStyle name="60% - Акцент4_09.02.03" xfId="86"/>
    <cellStyle name="60% — акцент4_09.02.03" xfId="87"/>
    <cellStyle name="60% - Акцент4_Учебные планы 09.02.07" xfId="88"/>
    <cellStyle name="60% - Акцент5" xfId="89"/>
    <cellStyle name="60% — акцент5" xfId="90"/>
    <cellStyle name="60% - Акцент5_09.02.03" xfId="91"/>
    <cellStyle name="60% — акцент5_09.02.03" xfId="92"/>
    <cellStyle name="60% - Акцент5_Учебные планы 09.02.07" xfId="93"/>
    <cellStyle name="60% - Акцент6" xfId="94"/>
    <cellStyle name="60% — акцент6" xfId="95"/>
    <cellStyle name="60% - Акцент6_09.02.03" xfId="96"/>
    <cellStyle name="60% — акцент6_09.02.03" xfId="97"/>
    <cellStyle name="60% - Акцент6_Учебные планы 09.02.07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Hyperlink" xfId="108"/>
    <cellStyle name="Currency" xfId="109"/>
    <cellStyle name="Currency [0]" xfId="110"/>
    <cellStyle name="Денежный 2" xfId="111"/>
    <cellStyle name="Заголовок 1" xfId="112"/>
    <cellStyle name="Заголовок 2" xfId="113"/>
    <cellStyle name="Заголовок 3" xfId="114"/>
    <cellStyle name="Заголовок 4" xfId="115"/>
    <cellStyle name="Итог" xfId="116"/>
    <cellStyle name="Контрольная ячейка" xfId="117"/>
    <cellStyle name="Название" xfId="118"/>
    <cellStyle name="Нейтральный" xfId="119"/>
    <cellStyle name="Обычный 2" xfId="120"/>
    <cellStyle name="Обычный 3" xfId="121"/>
    <cellStyle name="Обычный 4" xfId="122"/>
    <cellStyle name="Followed Hyperlink" xfId="123"/>
    <cellStyle name="Плохой" xfId="124"/>
    <cellStyle name="Пояснение" xfId="125"/>
    <cellStyle name="Примечание" xfId="126"/>
    <cellStyle name="Percent" xfId="127"/>
    <cellStyle name="Связанная ячейка" xfId="128"/>
    <cellStyle name="Текст предупреждения" xfId="129"/>
    <cellStyle name="Тысячи [0]_График" xfId="130"/>
    <cellStyle name="Тысячи_График" xfId="131"/>
    <cellStyle name="Comma" xfId="132"/>
    <cellStyle name="Comma [0]" xfId="133"/>
    <cellStyle name="Хороший" xfId="134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H51"/>
  <sheetViews>
    <sheetView view="pageBreakPreview" zoomScale="65" zoomScaleSheetLayoutView="65" workbookViewId="0" topLeftCell="A1">
      <selection activeCell="X1" sqref="X1:BF3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21" width="3.7109375" style="0" customWidth="1"/>
    <col min="22" max="22" width="5.140625" style="0" customWidth="1"/>
    <col min="23" max="49" width="3.7109375" style="0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55" t="s">
        <v>51</v>
      </c>
      <c r="B1" s="50" t="s">
        <v>0</v>
      </c>
      <c r="C1" s="64" t="s">
        <v>1</v>
      </c>
      <c r="D1" s="70" t="s">
        <v>2</v>
      </c>
      <c r="E1" s="61" t="s">
        <v>3</v>
      </c>
      <c r="F1" s="61" t="s">
        <v>4</v>
      </c>
      <c r="G1" s="61" t="s">
        <v>5</v>
      </c>
      <c r="H1" s="61" t="s">
        <v>6</v>
      </c>
      <c r="I1" s="61" t="s">
        <v>7</v>
      </c>
      <c r="J1" s="52" t="s">
        <v>8</v>
      </c>
      <c r="K1" s="52" t="s">
        <v>9</v>
      </c>
      <c r="L1" s="52" t="s">
        <v>10</v>
      </c>
      <c r="M1" s="52" t="s">
        <v>11</v>
      </c>
      <c r="N1" s="52" t="s">
        <v>12</v>
      </c>
      <c r="O1" s="52" t="s">
        <v>13</v>
      </c>
      <c r="P1" s="52" t="s">
        <v>14</v>
      </c>
      <c r="Q1" s="52" t="s">
        <v>15</v>
      </c>
      <c r="R1" s="52" t="s">
        <v>16</v>
      </c>
      <c r="S1" s="61" t="s">
        <v>17</v>
      </c>
      <c r="T1" s="52" t="s">
        <v>18</v>
      </c>
      <c r="U1" s="52" t="s">
        <v>19</v>
      </c>
      <c r="V1" s="66" t="s">
        <v>20</v>
      </c>
      <c r="W1" s="52" t="s">
        <v>21</v>
      </c>
      <c r="X1" s="61" t="s">
        <v>50</v>
      </c>
      <c r="Y1" s="52" t="s">
        <v>22</v>
      </c>
      <c r="Z1" s="52" t="s">
        <v>23</v>
      </c>
      <c r="AA1" s="52" t="s">
        <v>24</v>
      </c>
      <c r="AB1" s="52" t="s">
        <v>25</v>
      </c>
      <c r="AC1" s="61" t="s">
        <v>26</v>
      </c>
      <c r="AD1" s="52" t="s">
        <v>27</v>
      </c>
      <c r="AE1" s="73" t="s">
        <v>76</v>
      </c>
      <c r="AF1" s="73" t="s">
        <v>77</v>
      </c>
      <c r="AG1" s="74" t="s">
        <v>78</v>
      </c>
      <c r="AH1" s="73" t="s">
        <v>79</v>
      </c>
      <c r="AI1" s="73" t="s">
        <v>80</v>
      </c>
      <c r="AJ1" s="73" t="s">
        <v>81</v>
      </c>
      <c r="AK1" s="69" t="s">
        <v>82</v>
      </c>
      <c r="AL1" s="73" t="s">
        <v>83</v>
      </c>
      <c r="AM1" s="73" t="s">
        <v>84</v>
      </c>
      <c r="AN1" s="73" t="s">
        <v>85</v>
      </c>
      <c r="AO1" s="69" t="s">
        <v>86</v>
      </c>
      <c r="AP1" s="73" t="s">
        <v>87</v>
      </c>
      <c r="AQ1" s="73" t="s">
        <v>88</v>
      </c>
      <c r="AR1" s="73" t="s">
        <v>89</v>
      </c>
      <c r="AS1" s="73" t="s">
        <v>90</v>
      </c>
      <c r="AT1" s="69" t="s">
        <v>91</v>
      </c>
      <c r="AU1" s="73" t="s">
        <v>92</v>
      </c>
      <c r="AV1" s="73" t="s">
        <v>93</v>
      </c>
      <c r="AW1" s="73" t="s">
        <v>94</v>
      </c>
      <c r="AX1" s="66" t="s">
        <v>28</v>
      </c>
      <c r="AY1" s="69" t="s">
        <v>95</v>
      </c>
      <c r="AZ1" s="73" t="s">
        <v>96</v>
      </c>
      <c r="BA1" s="73" t="s">
        <v>97</v>
      </c>
      <c r="BB1" s="73" t="s">
        <v>98</v>
      </c>
      <c r="BC1" s="73" t="s">
        <v>99</v>
      </c>
      <c r="BD1" s="69" t="s">
        <v>100</v>
      </c>
      <c r="BE1" s="69" t="s">
        <v>101</v>
      </c>
      <c r="BF1" s="69" t="s">
        <v>102</v>
      </c>
      <c r="BG1" s="47" t="s">
        <v>29</v>
      </c>
    </row>
    <row r="2" spans="1:59" ht="16.5" customHeight="1">
      <c r="A2" s="56"/>
      <c r="B2" s="50"/>
      <c r="C2" s="65"/>
      <c r="D2" s="70"/>
      <c r="E2" s="62"/>
      <c r="F2" s="62"/>
      <c r="G2" s="62"/>
      <c r="H2" s="62"/>
      <c r="I2" s="62"/>
      <c r="J2" s="53"/>
      <c r="K2" s="53"/>
      <c r="L2" s="53"/>
      <c r="M2" s="53"/>
      <c r="N2" s="53"/>
      <c r="O2" s="53"/>
      <c r="P2" s="53"/>
      <c r="Q2" s="53"/>
      <c r="R2" s="53"/>
      <c r="S2" s="62"/>
      <c r="T2" s="53"/>
      <c r="U2" s="53"/>
      <c r="V2" s="67"/>
      <c r="W2" s="53"/>
      <c r="X2" s="62"/>
      <c r="Y2" s="53"/>
      <c r="Z2" s="53"/>
      <c r="AA2" s="53"/>
      <c r="AB2" s="53"/>
      <c r="AC2" s="62"/>
      <c r="AD2" s="53"/>
      <c r="AE2" s="73"/>
      <c r="AF2" s="73"/>
      <c r="AG2" s="74"/>
      <c r="AH2" s="73"/>
      <c r="AI2" s="73"/>
      <c r="AJ2" s="73"/>
      <c r="AK2" s="69"/>
      <c r="AL2" s="73"/>
      <c r="AM2" s="73"/>
      <c r="AN2" s="73"/>
      <c r="AO2" s="69"/>
      <c r="AP2" s="73"/>
      <c r="AQ2" s="73"/>
      <c r="AR2" s="73"/>
      <c r="AS2" s="73"/>
      <c r="AT2" s="69"/>
      <c r="AU2" s="73"/>
      <c r="AV2" s="73"/>
      <c r="AW2" s="73"/>
      <c r="AX2" s="67"/>
      <c r="AY2" s="69"/>
      <c r="AZ2" s="73"/>
      <c r="BA2" s="73"/>
      <c r="BB2" s="73"/>
      <c r="BC2" s="73"/>
      <c r="BD2" s="69"/>
      <c r="BE2" s="69"/>
      <c r="BF2" s="69"/>
      <c r="BG2" s="48"/>
    </row>
    <row r="3" spans="1:59" ht="16.5" customHeight="1">
      <c r="A3" s="56"/>
      <c r="B3" s="50"/>
      <c r="C3" s="65"/>
      <c r="D3" s="70"/>
      <c r="E3" s="63"/>
      <c r="F3" s="63"/>
      <c r="G3" s="63"/>
      <c r="H3" s="63"/>
      <c r="I3" s="63"/>
      <c r="J3" s="54"/>
      <c r="K3" s="54"/>
      <c r="L3" s="54"/>
      <c r="M3" s="54"/>
      <c r="N3" s="54"/>
      <c r="O3" s="54"/>
      <c r="P3" s="54"/>
      <c r="Q3" s="54"/>
      <c r="R3" s="54"/>
      <c r="S3" s="63"/>
      <c r="T3" s="54"/>
      <c r="U3" s="54"/>
      <c r="V3" s="68"/>
      <c r="W3" s="54"/>
      <c r="X3" s="63"/>
      <c r="Y3" s="54"/>
      <c r="Z3" s="54"/>
      <c r="AA3" s="54"/>
      <c r="AB3" s="54"/>
      <c r="AC3" s="63"/>
      <c r="AD3" s="54"/>
      <c r="AE3" s="73"/>
      <c r="AF3" s="73"/>
      <c r="AG3" s="74"/>
      <c r="AH3" s="73"/>
      <c r="AI3" s="73"/>
      <c r="AJ3" s="73"/>
      <c r="AK3" s="69"/>
      <c r="AL3" s="73"/>
      <c r="AM3" s="73"/>
      <c r="AN3" s="73"/>
      <c r="AO3" s="69"/>
      <c r="AP3" s="73"/>
      <c r="AQ3" s="73"/>
      <c r="AR3" s="73"/>
      <c r="AS3" s="73"/>
      <c r="AT3" s="69"/>
      <c r="AU3" s="73"/>
      <c r="AV3" s="73"/>
      <c r="AW3" s="73"/>
      <c r="AX3" s="68"/>
      <c r="AY3" s="69"/>
      <c r="AZ3" s="73"/>
      <c r="BA3" s="73"/>
      <c r="BB3" s="73"/>
      <c r="BC3" s="73"/>
      <c r="BD3" s="69"/>
      <c r="BE3" s="69"/>
      <c r="BF3" s="69"/>
      <c r="BG3" s="48"/>
    </row>
    <row r="4" spans="1:59" ht="15">
      <c r="A4" s="56"/>
      <c r="B4" s="50"/>
      <c r="C4" s="65"/>
      <c r="D4" s="70"/>
      <c r="E4" s="72" t="s">
        <v>30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48"/>
    </row>
    <row r="5" spans="1:59" ht="15">
      <c r="A5" s="56"/>
      <c r="B5" s="51"/>
      <c r="C5" s="65"/>
      <c r="D5" s="71"/>
      <c r="E5" s="7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31"/>
      <c r="W5" s="7">
        <v>18</v>
      </c>
      <c r="X5" s="7">
        <v>19</v>
      </c>
      <c r="Y5" s="7">
        <v>20</v>
      </c>
      <c r="Z5" s="7">
        <v>21</v>
      </c>
      <c r="AA5" s="7">
        <v>22</v>
      </c>
      <c r="AB5" s="7">
        <v>23</v>
      </c>
      <c r="AC5" s="7">
        <v>24</v>
      </c>
      <c r="AD5" s="7">
        <v>25</v>
      </c>
      <c r="AE5" s="7">
        <v>26</v>
      </c>
      <c r="AF5" s="7">
        <v>27</v>
      </c>
      <c r="AG5" s="7">
        <v>28</v>
      </c>
      <c r="AH5" s="7">
        <v>29</v>
      </c>
      <c r="AI5" s="7">
        <v>30</v>
      </c>
      <c r="AJ5" s="7">
        <v>31</v>
      </c>
      <c r="AK5" s="7">
        <v>32</v>
      </c>
      <c r="AL5" s="7">
        <v>33</v>
      </c>
      <c r="AM5" s="7">
        <v>34</v>
      </c>
      <c r="AN5" s="7">
        <v>35</v>
      </c>
      <c r="AO5" s="7">
        <v>36</v>
      </c>
      <c r="AP5" s="7">
        <v>37</v>
      </c>
      <c r="AQ5" s="7">
        <v>38</v>
      </c>
      <c r="AR5" s="7">
        <v>39</v>
      </c>
      <c r="AS5" s="7">
        <v>40</v>
      </c>
      <c r="AT5" s="7">
        <v>41</v>
      </c>
      <c r="AU5" s="7">
        <v>42</v>
      </c>
      <c r="AV5" s="7">
        <v>43</v>
      </c>
      <c r="AW5" s="7">
        <v>44</v>
      </c>
      <c r="AX5" s="31"/>
      <c r="AY5" s="7">
        <v>45</v>
      </c>
      <c r="AZ5" s="7">
        <v>46</v>
      </c>
      <c r="BA5" s="7">
        <v>47</v>
      </c>
      <c r="BB5" s="7">
        <v>48</v>
      </c>
      <c r="BC5" s="7">
        <v>49</v>
      </c>
      <c r="BD5" s="7">
        <v>50</v>
      </c>
      <c r="BE5" s="7">
        <v>51</v>
      </c>
      <c r="BF5" s="7">
        <v>52</v>
      </c>
      <c r="BG5" s="48"/>
    </row>
    <row r="6" spans="1:59" ht="15">
      <c r="A6" s="56"/>
      <c r="B6" s="51"/>
      <c r="C6" s="65"/>
      <c r="D6" s="71"/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8">
        <v>8</v>
      </c>
      <c r="M6" s="8">
        <v>9</v>
      </c>
      <c r="N6" s="8">
        <v>10</v>
      </c>
      <c r="O6" s="8">
        <v>11</v>
      </c>
      <c r="P6" s="8">
        <v>12</v>
      </c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32"/>
      <c r="W6" s="8" t="s">
        <v>31</v>
      </c>
      <c r="X6" s="8" t="s">
        <v>31</v>
      </c>
      <c r="Y6" s="8">
        <v>1</v>
      </c>
      <c r="Z6" s="8">
        <v>2</v>
      </c>
      <c r="AA6" s="8">
        <v>3</v>
      </c>
      <c r="AB6" s="8">
        <v>4</v>
      </c>
      <c r="AC6" s="8">
        <v>5</v>
      </c>
      <c r="AD6" s="8">
        <v>6</v>
      </c>
      <c r="AE6" s="8">
        <v>7</v>
      </c>
      <c r="AF6" s="8">
        <v>8</v>
      </c>
      <c r="AG6" s="8">
        <v>9</v>
      </c>
      <c r="AH6" s="8">
        <v>10</v>
      </c>
      <c r="AI6" s="8">
        <v>11</v>
      </c>
      <c r="AJ6" s="8">
        <v>12</v>
      </c>
      <c r="AK6" s="8">
        <v>13</v>
      </c>
      <c r="AL6" s="8">
        <v>14</v>
      </c>
      <c r="AM6" s="8">
        <v>15</v>
      </c>
      <c r="AN6" s="8">
        <v>16</v>
      </c>
      <c r="AO6" s="8">
        <v>17</v>
      </c>
      <c r="AP6" s="8">
        <v>18</v>
      </c>
      <c r="AQ6" s="8">
        <v>19</v>
      </c>
      <c r="AR6" s="8">
        <v>20</v>
      </c>
      <c r="AS6" s="8">
        <v>21</v>
      </c>
      <c r="AT6" s="8">
        <v>22</v>
      </c>
      <c r="AU6" s="8">
        <v>23</v>
      </c>
      <c r="AV6" s="8">
        <v>24</v>
      </c>
      <c r="AW6" s="8">
        <v>25</v>
      </c>
      <c r="AX6" s="32"/>
      <c r="AY6" s="8" t="s">
        <v>31</v>
      </c>
      <c r="AZ6" s="8" t="s">
        <v>31</v>
      </c>
      <c r="BA6" s="8" t="s">
        <v>31</v>
      </c>
      <c r="BB6" s="8" t="s">
        <v>31</v>
      </c>
      <c r="BC6" s="8" t="s">
        <v>31</v>
      </c>
      <c r="BD6" s="8" t="s">
        <v>31</v>
      </c>
      <c r="BE6" s="8" t="s">
        <v>31</v>
      </c>
      <c r="BF6" s="8" t="s">
        <v>31</v>
      </c>
      <c r="BG6" s="48"/>
    </row>
    <row r="7" spans="1:60" ht="19.5" customHeight="1">
      <c r="A7" s="57"/>
      <c r="B7" s="43" t="s">
        <v>39</v>
      </c>
      <c r="C7" s="45" t="s">
        <v>40</v>
      </c>
      <c r="D7" s="1" t="s">
        <v>32</v>
      </c>
      <c r="E7" s="9">
        <f aca="true" t="shared" si="0" ref="E7:AW7">SUM(E9,E11,E13)</f>
        <v>4</v>
      </c>
      <c r="F7" s="9">
        <f t="shared" si="0"/>
        <v>4</v>
      </c>
      <c r="G7" s="9">
        <f t="shared" si="0"/>
        <v>4</v>
      </c>
      <c r="H7" s="9">
        <f t="shared" si="0"/>
        <v>4</v>
      </c>
      <c r="I7" s="9">
        <f t="shared" si="0"/>
        <v>4</v>
      </c>
      <c r="J7" s="9">
        <f t="shared" si="0"/>
        <v>4</v>
      </c>
      <c r="K7" s="9">
        <f t="shared" si="0"/>
        <v>4</v>
      </c>
      <c r="L7" s="9">
        <f t="shared" si="0"/>
        <v>4</v>
      </c>
      <c r="M7" s="9">
        <f t="shared" si="0"/>
        <v>4</v>
      </c>
      <c r="N7" s="9">
        <f t="shared" si="0"/>
        <v>2</v>
      </c>
      <c r="O7" s="9">
        <f t="shared" si="0"/>
        <v>0</v>
      </c>
      <c r="P7" s="9">
        <f t="shared" si="0"/>
        <v>0</v>
      </c>
      <c r="Q7" s="9">
        <f t="shared" si="0"/>
        <v>0</v>
      </c>
      <c r="R7" s="9">
        <f t="shared" si="0"/>
        <v>0</v>
      </c>
      <c r="S7" s="9">
        <f t="shared" si="0"/>
        <v>0</v>
      </c>
      <c r="T7" s="9">
        <f t="shared" si="0"/>
        <v>0</v>
      </c>
      <c r="U7" s="9">
        <f t="shared" si="0"/>
        <v>0</v>
      </c>
      <c r="V7" s="33">
        <f t="shared" si="0"/>
        <v>38</v>
      </c>
      <c r="W7" s="9">
        <f t="shared" si="0"/>
        <v>0</v>
      </c>
      <c r="X7" s="9">
        <f t="shared" si="0"/>
        <v>0</v>
      </c>
      <c r="Y7" s="9">
        <f t="shared" si="0"/>
        <v>6</v>
      </c>
      <c r="Z7" s="9">
        <f t="shared" si="0"/>
        <v>8</v>
      </c>
      <c r="AA7" s="9">
        <f t="shared" si="0"/>
        <v>6</v>
      </c>
      <c r="AB7" s="9">
        <f t="shared" si="0"/>
        <v>8</v>
      </c>
      <c r="AC7" s="9">
        <f t="shared" si="0"/>
        <v>6</v>
      </c>
      <c r="AD7" s="9">
        <f t="shared" si="0"/>
        <v>8</v>
      </c>
      <c r="AE7" s="9">
        <f t="shared" si="0"/>
        <v>6</v>
      </c>
      <c r="AF7" s="9">
        <f t="shared" si="0"/>
        <v>8</v>
      </c>
      <c r="AG7" s="9">
        <f t="shared" si="0"/>
        <v>6</v>
      </c>
      <c r="AH7" s="9">
        <f t="shared" si="0"/>
        <v>4</v>
      </c>
      <c r="AI7" s="9">
        <f t="shared" si="0"/>
        <v>4</v>
      </c>
      <c r="AJ7" s="9">
        <f t="shared" si="0"/>
        <v>4</v>
      </c>
      <c r="AK7" s="9">
        <f t="shared" si="0"/>
        <v>0</v>
      </c>
      <c r="AL7" s="9">
        <f t="shared" si="0"/>
        <v>0</v>
      </c>
      <c r="AM7" s="9">
        <f t="shared" si="0"/>
        <v>0</v>
      </c>
      <c r="AN7" s="9">
        <f t="shared" si="0"/>
        <v>0</v>
      </c>
      <c r="AO7" s="9">
        <f t="shared" si="0"/>
        <v>0</v>
      </c>
      <c r="AP7" s="9">
        <f t="shared" si="0"/>
        <v>0</v>
      </c>
      <c r="AQ7" s="9">
        <f t="shared" si="0"/>
        <v>0</v>
      </c>
      <c r="AR7" s="9">
        <f t="shared" si="0"/>
        <v>0</v>
      </c>
      <c r="AS7" s="9">
        <f t="shared" si="0"/>
        <v>0</v>
      </c>
      <c r="AT7" s="9">
        <f t="shared" si="0"/>
        <v>0</v>
      </c>
      <c r="AU7" s="9">
        <f t="shared" si="0"/>
        <v>0</v>
      </c>
      <c r="AV7" s="9">
        <f t="shared" si="0"/>
        <v>0</v>
      </c>
      <c r="AW7" s="9">
        <f t="shared" si="0"/>
        <v>0</v>
      </c>
      <c r="AX7" s="33">
        <f aca="true" t="shared" si="1" ref="AX7:AX16">SUM(Y7:AW7)</f>
        <v>74</v>
      </c>
      <c r="AY7" s="11">
        <v>0</v>
      </c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0">
        <f aca="true" t="shared" si="2" ref="BG7:BG16">SUM(V7+AX7)</f>
        <v>112</v>
      </c>
      <c r="BH7" s="3"/>
    </row>
    <row r="8" spans="1:59" ht="19.5" customHeight="1">
      <c r="A8" s="57"/>
      <c r="B8" s="43"/>
      <c r="C8" s="45"/>
      <c r="D8" s="1" t="s">
        <v>33</v>
      </c>
      <c r="E8" s="9">
        <f aca="true" t="shared" si="3" ref="E8:AW8">SUM(E10,E12,E14)</f>
        <v>2</v>
      </c>
      <c r="F8" s="9">
        <f t="shared" si="3"/>
        <v>2</v>
      </c>
      <c r="G8" s="9">
        <f t="shared" si="3"/>
        <v>2</v>
      </c>
      <c r="H8" s="9">
        <f t="shared" si="3"/>
        <v>2</v>
      </c>
      <c r="I8" s="9">
        <f t="shared" si="3"/>
        <v>2</v>
      </c>
      <c r="J8" s="9">
        <f t="shared" si="3"/>
        <v>2</v>
      </c>
      <c r="K8" s="9">
        <f t="shared" si="3"/>
        <v>2</v>
      </c>
      <c r="L8" s="9">
        <f t="shared" si="3"/>
        <v>2</v>
      </c>
      <c r="M8" s="9">
        <f t="shared" si="3"/>
        <v>2</v>
      </c>
      <c r="N8" s="9">
        <f t="shared" si="3"/>
        <v>2</v>
      </c>
      <c r="O8" s="9">
        <f t="shared" si="3"/>
        <v>0</v>
      </c>
      <c r="P8" s="9">
        <f t="shared" si="3"/>
        <v>0</v>
      </c>
      <c r="Q8" s="9">
        <f t="shared" si="3"/>
        <v>0</v>
      </c>
      <c r="R8" s="9">
        <f t="shared" si="3"/>
        <v>0</v>
      </c>
      <c r="S8" s="9">
        <f t="shared" si="3"/>
        <v>0</v>
      </c>
      <c r="T8" s="9">
        <f t="shared" si="3"/>
        <v>0</v>
      </c>
      <c r="U8" s="9">
        <f t="shared" si="3"/>
        <v>0</v>
      </c>
      <c r="V8" s="33">
        <f t="shared" si="3"/>
        <v>20</v>
      </c>
      <c r="W8" s="9">
        <f t="shared" si="3"/>
        <v>0</v>
      </c>
      <c r="X8" s="9">
        <f t="shared" si="3"/>
        <v>0</v>
      </c>
      <c r="Y8" s="9">
        <f t="shared" si="3"/>
        <v>3</v>
      </c>
      <c r="Z8" s="9">
        <f t="shared" si="3"/>
        <v>4</v>
      </c>
      <c r="AA8" s="9">
        <f t="shared" si="3"/>
        <v>3</v>
      </c>
      <c r="AB8" s="9">
        <f t="shared" si="3"/>
        <v>4</v>
      </c>
      <c r="AC8" s="9">
        <f t="shared" si="3"/>
        <v>3</v>
      </c>
      <c r="AD8" s="9">
        <f t="shared" si="3"/>
        <v>4</v>
      </c>
      <c r="AE8" s="9">
        <f t="shared" si="3"/>
        <v>3</v>
      </c>
      <c r="AF8" s="9">
        <f t="shared" si="3"/>
        <v>4</v>
      </c>
      <c r="AG8" s="9">
        <f t="shared" si="3"/>
        <v>3</v>
      </c>
      <c r="AH8" s="9">
        <f t="shared" si="3"/>
        <v>1</v>
      </c>
      <c r="AI8" s="9">
        <f t="shared" si="3"/>
        <v>3</v>
      </c>
      <c r="AJ8" s="9">
        <f t="shared" si="3"/>
        <v>1</v>
      </c>
      <c r="AK8" s="9">
        <f t="shared" si="3"/>
        <v>0</v>
      </c>
      <c r="AL8" s="9">
        <f t="shared" si="3"/>
        <v>0</v>
      </c>
      <c r="AM8" s="9">
        <f t="shared" si="3"/>
        <v>0</v>
      </c>
      <c r="AN8" s="9">
        <f t="shared" si="3"/>
        <v>0</v>
      </c>
      <c r="AO8" s="9">
        <f t="shared" si="3"/>
        <v>0</v>
      </c>
      <c r="AP8" s="9">
        <f t="shared" si="3"/>
        <v>0</v>
      </c>
      <c r="AQ8" s="9">
        <f t="shared" si="3"/>
        <v>0</v>
      </c>
      <c r="AR8" s="9">
        <f t="shared" si="3"/>
        <v>0</v>
      </c>
      <c r="AS8" s="9">
        <f t="shared" si="3"/>
        <v>0</v>
      </c>
      <c r="AT8" s="9">
        <f t="shared" si="3"/>
        <v>0</v>
      </c>
      <c r="AU8" s="9">
        <f t="shared" si="3"/>
        <v>0</v>
      </c>
      <c r="AV8" s="9">
        <f t="shared" si="3"/>
        <v>0</v>
      </c>
      <c r="AW8" s="9">
        <f t="shared" si="3"/>
        <v>0</v>
      </c>
      <c r="AX8" s="33">
        <f t="shared" si="1"/>
        <v>36</v>
      </c>
      <c r="AY8" s="11">
        <v>0</v>
      </c>
      <c r="AZ8" s="11">
        <v>0</v>
      </c>
      <c r="BA8" s="11">
        <v>0</v>
      </c>
      <c r="BB8" s="11">
        <v>0</v>
      </c>
      <c r="BC8" s="11">
        <v>0</v>
      </c>
      <c r="BD8" s="11">
        <v>0</v>
      </c>
      <c r="BE8" s="11">
        <v>0</v>
      </c>
      <c r="BF8" s="11">
        <v>0</v>
      </c>
      <c r="BG8" s="10">
        <f t="shared" si="2"/>
        <v>56</v>
      </c>
    </row>
    <row r="9" spans="1:59" ht="19.5" customHeight="1">
      <c r="A9" s="57"/>
      <c r="B9" s="40" t="s">
        <v>41</v>
      </c>
      <c r="C9" s="49" t="s">
        <v>34</v>
      </c>
      <c r="D9" s="1" t="s">
        <v>32</v>
      </c>
      <c r="E9" s="11">
        <v>2</v>
      </c>
      <c r="F9" s="11">
        <v>2</v>
      </c>
      <c r="G9" s="11">
        <v>2</v>
      </c>
      <c r="H9" s="11">
        <v>2</v>
      </c>
      <c r="I9" s="11">
        <v>2</v>
      </c>
      <c r="J9" s="11">
        <v>2</v>
      </c>
      <c r="K9" s="11">
        <v>2</v>
      </c>
      <c r="L9" s="11">
        <v>2</v>
      </c>
      <c r="M9" s="11">
        <v>2</v>
      </c>
      <c r="N9" s="11"/>
      <c r="O9" s="11"/>
      <c r="P9" s="11"/>
      <c r="Q9" s="11"/>
      <c r="R9" s="11"/>
      <c r="S9" s="11"/>
      <c r="T9" s="11"/>
      <c r="U9" s="11"/>
      <c r="V9" s="29">
        <f aca="true" t="shared" si="4" ref="V9:V14">SUM(E9:U9)</f>
        <v>18</v>
      </c>
      <c r="W9" s="12">
        <v>0</v>
      </c>
      <c r="X9" s="12">
        <v>0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>
        <v>2</v>
      </c>
      <c r="AE9" s="11">
        <v>2</v>
      </c>
      <c r="AF9" s="11">
        <v>2</v>
      </c>
      <c r="AG9" s="11">
        <v>2</v>
      </c>
      <c r="AH9" s="11">
        <v>2</v>
      </c>
      <c r="AI9" s="11"/>
      <c r="AJ9" s="11">
        <v>2</v>
      </c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29">
        <f t="shared" si="1"/>
        <v>22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0">
        <f t="shared" si="2"/>
        <v>40</v>
      </c>
    </row>
    <row r="10" spans="1:59" ht="19.5" customHeight="1">
      <c r="A10" s="57"/>
      <c r="B10" s="40"/>
      <c r="C10" s="49"/>
      <c r="D10" s="1" t="s">
        <v>33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29">
        <f t="shared" si="4"/>
        <v>0</v>
      </c>
      <c r="W10" s="12">
        <v>0</v>
      </c>
      <c r="X10" s="12">
        <v>0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29">
        <f t="shared" si="1"/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0">
        <f t="shared" si="2"/>
        <v>0</v>
      </c>
    </row>
    <row r="11" spans="1:59" ht="19.5" customHeight="1">
      <c r="A11" s="57"/>
      <c r="B11" s="40" t="s">
        <v>42</v>
      </c>
      <c r="C11" s="49" t="s">
        <v>35</v>
      </c>
      <c r="D11" s="1" t="s">
        <v>32</v>
      </c>
      <c r="E11" s="11">
        <v>2</v>
      </c>
      <c r="F11" s="11">
        <v>2</v>
      </c>
      <c r="G11" s="11">
        <v>2</v>
      </c>
      <c r="H11" s="11">
        <v>2</v>
      </c>
      <c r="I11" s="11">
        <v>2</v>
      </c>
      <c r="J11" s="11">
        <v>2</v>
      </c>
      <c r="K11" s="11">
        <v>2</v>
      </c>
      <c r="L11" s="11">
        <v>2</v>
      </c>
      <c r="M11" s="11">
        <v>2</v>
      </c>
      <c r="N11" s="11">
        <v>2</v>
      </c>
      <c r="O11" s="11"/>
      <c r="P11" s="11"/>
      <c r="Q11" s="11"/>
      <c r="R11" s="11"/>
      <c r="S11" s="11"/>
      <c r="T11" s="11"/>
      <c r="U11" s="11"/>
      <c r="V11" s="29">
        <f t="shared" si="4"/>
        <v>20</v>
      </c>
      <c r="W11" s="12">
        <v>0</v>
      </c>
      <c r="X11" s="12">
        <v>0</v>
      </c>
      <c r="Y11" s="11">
        <v>2</v>
      </c>
      <c r="Z11" s="11">
        <v>2</v>
      </c>
      <c r="AA11" s="11">
        <v>2</v>
      </c>
      <c r="AB11" s="11">
        <v>2</v>
      </c>
      <c r="AC11" s="11">
        <v>2</v>
      </c>
      <c r="AD11" s="11">
        <v>2</v>
      </c>
      <c r="AE11" s="11">
        <v>2</v>
      </c>
      <c r="AF11" s="11">
        <v>2</v>
      </c>
      <c r="AG11" s="11">
        <v>2</v>
      </c>
      <c r="AH11" s="11"/>
      <c r="AI11" s="11">
        <v>2</v>
      </c>
      <c r="AJ11" s="13"/>
      <c r="AK11" s="11"/>
      <c r="AL11" s="11"/>
      <c r="AM11" s="11"/>
      <c r="AN11" s="11"/>
      <c r="AO11" s="13"/>
      <c r="AP11" s="11"/>
      <c r="AQ11" s="11"/>
      <c r="AR11" s="11"/>
      <c r="AS11" s="11"/>
      <c r="AT11" s="11"/>
      <c r="AU11" s="11"/>
      <c r="AV11" s="11"/>
      <c r="AW11" s="11"/>
      <c r="AX11" s="29">
        <f t="shared" si="1"/>
        <v>20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0">
        <f t="shared" si="2"/>
        <v>40</v>
      </c>
    </row>
    <row r="12" spans="1:59" ht="19.5" customHeight="1">
      <c r="A12" s="57"/>
      <c r="B12" s="40"/>
      <c r="C12" s="49"/>
      <c r="D12" s="1" t="s">
        <v>33</v>
      </c>
      <c r="E12" s="11">
        <f aca="true" t="shared" si="5" ref="E12:N12">E11</f>
        <v>2</v>
      </c>
      <c r="F12" s="11">
        <f t="shared" si="5"/>
        <v>2</v>
      </c>
      <c r="G12" s="11">
        <f t="shared" si="5"/>
        <v>2</v>
      </c>
      <c r="H12" s="11">
        <f t="shared" si="5"/>
        <v>2</v>
      </c>
      <c r="I12" s="11">
        <f t="shared" si="5"/>
        <v>2</v>
      </c>
      <c r="J12" s="11">
        <f t="shared" si="5"/>
        <v>2</v>
      </c>
      <c r="K12" s="11">
        <f t="shared" si="5"/>
        <v>2</v>
      </c>
      <c r="L12" s="11">
        <f t="shared" si="5"/>
        <v>2</v>
      </c>
      <c r="M12" s="11">
        <f t="shared" si="5"/>
        <v>2</v>
      </c>
      <c r="N12" s="11">
        <f t="shared" si="5"/>
        <v>2</v>
      </c>
      <c r="O12" s="11"/>
      <c r="P12" s="11"/>
      <c r="Q12" s="11"/>
      <c r="R12" s="11"/>
      <c r="S12" s="11"/>
      <c r="T12" s="11"/>
      <c r="U12" s="11"/>
      <c r="V12" s="29">
        <f t="shared" si="4"/>
        <v>20</v>
      </c>
      <c r="W12" s="12">
        <v>0</v>
      </c>
      <c r="X12" s="12">
        <v>0</v>
      </c>
      <c r="Y12" s="11">
        <f>Y11</f>
        <v>2</v>
      </c>
      <c r="Z12" s="11">
        <f aca="true" t="shared" si="6" ref="Z12:AF12">Z11</f>
        <v>2</v>
      </c>
      <c r="AA12" s="11">
        <f t="shared" si="6"/>
        <v>2</v>
      </c>
      <c r="AB12" s="11">
        <f t="shared" si="6"/>
        <v>2</v>
      </c>
      <c r="AC12" s="11">
        <f t="shared" si="6"/>
        <v>2</v>
      </c>
      <c r="AD12" s="11">
        <f t="shared" si="6"/>
        <v>2</v>
      </c>
      <c r="AE12" s="11">
        <f t="shared" si="6"/>
        <v>2</v>
      </c>
      <c r="AF12" s="11">
        <f t="shared" si="6"/>
        <v>2</v>
      </c>
      <c r="AG12" s="11">
        <f>AG11</f>
        <v>2</v>
      </c>
      <c r="AH12" s="11"/>
      <c r="AI12" s="11">
        <f>AI11</f>
        <v>2</v>
      </c>
      <c r="AJ12" s="11"/>
      <c r="AK12" s="11"/>
      <c r="AL12" s="11"/>
      <c r="AM12" s="11"/>
      <c r="AN12" s="11"/>
      <c r="AO12" s="13"/>
      <c r="AP12" s="11"/>
      <c r="AQ12" s="11"/>
      <c r="AR12" s="11"/>
      <c r="AS12" s="11"/>
      <c r="AT12" s="11"/>
      <c r="AU12" s="11"/>
      <c r="AV12" s="11"/>
      <c r="AW12" s="11"/>
      <c r="AX12" s="29">
        <f t="shared" si="1"/>
        <v>20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0">
        <f t="shared" si="2"/>
        <v>40</v>
      </c>
    </row>
    <row r="13" spans="1:59" ht="19.5" customHeight="1">
      <c r="A13" s="57"/>
      <c r="B13" s="40" t="s">
        <v>52</v>
      </c>
      <c r="C13" s="41" t="s">
        <v>75</v>
      </c>
      <c r="D13" s="1" t="s">
        <v>32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29">
        <f t="shared" si="4"/>
        <v>0</v>
      </c>
      <c r="W13" s="12">
        <v>0</v>
      </c>
      <c r="X13" s="12">
        <v>0</v>
      </c>
      <c r="Y13" s="11">
        <v>2</v>
      </c>
      <c r="Z13" s="19">
        <v>4</v>
      </c>
      <c r="AA13" s="11">
        <v>2</v>
      </c>
      <c r="AB13" s="19">
        <v>4</v>
      </c>
      <c r="AC13" s="11">
        <v>2</v>
      </c>
      <c r="AD13" s="19">
        <v>4</v>
      </c>
      <c r="AE13" s="11">
        <v>2</v>
      </c>
      <c r="AF13" s="19">
        <v>4</v>
      </c>
      <c r="AG13" s="11">
        <v>2</v>
      </c>
      <c r="AH13" s="19">
        <v>2</v>
      </c>
      <c r="AI13" s="11">
        <v>2</v>
      </c>
      <c r="AJ13" s="11">
        <v>2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29">
        <f t="shared" si="1"/>
        <v>32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0">
        <f t="shared" si="2"/>
        <v>32</v>
      </c>
    </row>
    <row r="14" spans="1:59" ht="19.5" customHeight="1">
      <c r="A14" s="57"/>
      <c r="B14" s="40"/>
      <c r="C14" s="60"/>
      <c r="D14" s="1" t="s">
        <v>33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29">
        <f t="shared" si="4"/>
        <v>0</v>
      </c>
      <c r="W14" s="12">
        <v>0</v>
      </c>
      <c r="X14" s="12">
        <v>0</v>
      </c>
      <c r="Y14" s="11">
        <f aca="true" t="shared" si="7" ref="Y14:AJ14">Y13/2</f>
        <v>1</v>
      </c>
      <c r="Z14" s="11">
        <f t="shared" si="7"/>
        <v>2</v>
      </c>
      <c r="AA14" s="11">
        <f t="shared" si="7"/>
        <v>1</v>
      </c>
      <c r="AB14" s="11">
        <f t="shared" si="7"/>
        <v>2</v>
      </c>
      <c r="AC14" s="11">
        <f t="shared" si="7"/>
        <v>1</v>
      </c>
      <c r="AD14" s="11">
        <f t="shared" si="7"/>
        <v>2</v>
      </c>
      <c r="AE14" s="11">
        <f t="shared" si="7"/>
        <v>1</v>
      </c>
      <c r="AF14" s="11">
        <f t="shared" si="7"/>
        <v>2</v>
      </c>
      <c r="AG14" s="11">
        <f t="shared" si="7"/>
        <v>1</v>
      </c>
      <c r="AH14" s="11">
        <f t="shared" si="7"/>
        <v>1</v>
      </c>
      <c r="AI14" s="11">
        <f t="shared" si="7"/>
        <v>1</v>
      </c>
      <c r="AJ14" s="11">
        <f t="shared" si="7"/>
        <v>1</v>
      </c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29">
        <f t="shared" si="1"/>
        <v>16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0">
        <f t="shared" si="2"/>
        <v>16</v>
      </c>
    </row>
    <row r="15" spans="1:59" ht="19.5" customHeight="1">
      <c r="A15" s="57"/>
      <c r="B15" s="44" t="s">
        <v>43</v>
      </c>
      <c r="C15" s="43" t="s">
        <v>44</v>
      </c>
      <c r="D15" s="1" t="s">
        <v>32</v>
      </c>
      <c r="E15" s="23">
        <f aca="true" t="shared" si="8" ref="E15:AW15">SUM(E17,E25)</f>
        <v>32</v>
      </c>
      <c r="F15" s="23">
        <f t="shared" si="8"/>
        <v>32</v>
      </c>
      <c r="G15" s="23">
        <f t="shared" si="8"/>
        <v>32</v>
      </c>
      <c r="H15" s="23">
        <f t="shared" si="8"/>
        <v>32</v>
      </c>
      <c r="I15" s="23">
        <f t="shared" si="8"/>
        <v>32</v>
      </c>
      <c r="J15" s="23">
        <f t="shared" si="8"/>
        <v>32</v>
      </c>
      <c r="K15" s="23">
        <f t="shared" si="8"/>
        <v>32</v>
      </c>
      <c r="L15" s="23">
        <f t="shared" si="8"/>
        <v>32</v>
      </c>
      <c r="M15" s="23">
        <f t="shared" si="8"/>
        <v>32</v>
      </c>
      <c r="N15" s="23">
        <f t="shared" si="8"/>
        <v>34</v>
      </c>
      <c r="O15" s="23">
        <f t="shared" si="8"/>
        <v>36</v>
      </c>
      <c r="P15" s="23">
        <f t="shared" si="8"/>
        <v>30</v>
      </c>
      <c r="Q15" s="23">
        <f t="shared" si="8"/>
        <v>36</v>
      </c>
      <c r="R15" s="23">
        <f t="shared" si="8"/>
        <v>36</v>
      </c>
      <c r="S15" s="23">
        <f t="shared" si="8"/>
        <v>36</v>
      </c>
      <c r="T15" s="23">
        <f t="shared" si="8"/>
        <v>36</v>
      </c>
      <c r="U15" s="23">
        <f t="shared" si="8"/>
        <v>12</v>
      </c>
      <c r="V15" s="34">
        <f t="shared" si="8"/>
        <v>544</v>
      </c>
      <c r="W15" s="23">
        <f t="shared" si="8"/>
        <v>0</v>
      </c>
      <c r="X15" s="23">
        <f t="shared" si="8"/>
        <v>0</v>
      </c>
      <c r="Y15" s="23">
        <f t="shared" si="8"/>
        <v>30</v>
      </c>
      <c r="Z15" s="23">
        <f t="shared" si="8"/>
        <v>28</v>
      </c>
      <c r="AA15" s="23">
        <f t="shared" si="8"/>
        <v>30</v>
      </c>
      <c r="AB15" s="23">
        <f t="shared" si="8"/>
        <v>28</v>
      </c>
      <c r="AC15" s="23">
        <f t="shared" si="8"/>
        <v>30</v>
      </c>
      <c r="AD15" s="23">
        <f t="shared" si="8"/>
        <v>28</v>
      </c>
      <c r="AE15" s="23">
        <f t="shared" si="8"/>
        <v>30</v>
      </c>
      <c r="AF15" s="23">
        <f t="shared" si="8"/>
        <v>28</v>
      </c>
      <c r="AG15" s="23">
        <f t="shared" si="8"/>
        <v>30</v>
      </c>
      <c r="AH15" s="23">
        <f t="shared" si="8"/>
        <v>32</v>
      </c>
      <c r="AI15" s="23">
        <f t="shared" si="8"/>
        <v>32</v>
      </c>
      <c r="AJ15" s="23">
        <f t="shared" si="8"/>
        <v>26</v>
      </c>
      <c r="AK15" s="23">
        <f t="shared" si="8"/>
        <v>36</v>
      </c>
      <c r="AL15" s="23">
        <f t="shared" si="8"/>
        <v>36</v>
      </c>
      <c r="AM15" s="23">
        <f t="shared" si="8"/>
        <v>24</v>
      </c>
      <c r="AN15" s="23">
        <f t="shared" si="8"/>
        <v>36</v>
      </c>
      <c r="AO15" s="23">
        <f t="shared" si="8"/>
        <v>36</v>
      </c>
      <c r="AP15" s="23">
        <f t="shared" si="8"/>
        <v>36</v>
      </c>
      <c r="AQ15" s="23">
        <f t="shared" si="8"/>
        <v>12</v>
      </c>
      <c r="AR15" s="23">
        <f t="shared" si="8"/>
        <v>0</v>
      </c>
      <c r="AS15" s="23">
        <f t="shared" si="8"/>
        <v>0</v>
      </c>
      <c r="AT15" s="23">
        <f t="shared" si="8"/>
        <v>0</v>
      </c>
      <c r="AU15" s="23">
        <f t="shared" si="8"/>
        <v>0</v>
      </c>
      <c r="AV15" s="23">
        <f t="shared" si="8"/>
        <v>0</v>
      </c>
      <c r="AW15" s="23">
        <f t="shared" si="8"/>
        <v>0</v>
      </c>
      <c r="AX15" s="33">
        <f t="shared" si="1"/>
        <v>568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0">
        <f t="shared" si="2"/>
        <v>1112</v>
      </c>
    </row>
    <row r="16" spans="1:59" ht="19.5" customHeight="1">
      <c r="A16" s="57"/>
      <c r="B16" s="44"/>
      <c r="C16" s="43"/>
      <c r="D16" s="1" t="s">
        <v>33</v>
      </c>
      <c r="E16" s="23">
        <f aca="true" t="shared" si="9" ref="E16:AW16">SUM(E18,E26)</f>
        <v>16</v>
      </c>
      <c r="F16" s="23">
        <f t="shared" si="9"/>
        <v>16</v>
      </c>
      <c r="G16" s="23">
        <f t="shared" si="9"/>
        <v>16</v>
      </c>
      <c r="H16" s="23">
        <f t="shared" si="9"/>
        <v>16</v>
      </c>
      <c r="I16" s="23">
        <f t="shared" si="9"/>
        <v>16</v>
      </c>
      <c r="J16" s="23">
        <f t="shared" si="9"/>
        <v>16</v>
      </c>
      <c r="K16" s="23">
        <f t="shared" si="9"/>
        <v>16</v>
      </c>
      <c r="L16" s="23">
        <f t="shared" si="9"/>
        <v>16</v>
      </c>
      <c r="M16" s="23">
        <f t="shared" si="9"/>
        <v>16</v>
      </c>
      <c r="N16" s="23">
        <f t="shared" si="9"/>
        <v>17</v>
      </c>
      <c r="O16" s="23">
        <f t="shared" si="9"/>
        <v>18</v>
      </c>
      <c r="P16" s="23">
        <f t="shared" si="9"/>
        <v>3</v>
      </c>
      <c r="Q16" s="23">
        <f t="shared" si="9"/>
        <v>0</v>
      </c>
      <c r="R16" s="23">
        <f t="shared" si="9"/>
        <v>0</v>
      </c>
      <c r="S16" s="23">
        <f t="shared" si="9"/>
        <v>0</v>
      </c>
      <c r="T16" s="23">
        <f t="shared" si="9"/>
        <v>0</v>
      </c>
      <c r="U16" s="23">
        <f t="shared" si="9"/>
        <v>0</v>
      </c>
      <c r="V16" s="34">
        <f t="shared" si="9"/>
        <v>182</v>
      </c>
      <c r="W16" s="23">
        <f t="shared" si="9"/>
        <v>0</v>
      </c>
      <c r="X16" s="23">
        <f t="shared" si="9"/>
        <v>0</v>
      </c>
      <c r="Y16" s="23">
        <f t="shared" si="9"/>
        <v>15</v>
      </c>
      <c r="Z16" s="23">
        <f t="shared" si="9"/>
        <v>14</v>
      </c>
      <c r="AA16" s="23">
        <f t="shared" si="9"/>
        <v>15</v>
      </c>
      <c r="AB16" s="23">
        <f t="shared" si="9"/>
        <v>14</v>
      </c>
      <c r="AC16" s="23">
        <f t="shared" si="9"/>
        <v>15</v>
      </c>
      <c r="AD16" s="23">
        <f t="shared" si="9"/>
        <v>14</v>
      </c>
      <c r="AE16" s="23">
        <f t="shared" si="9"/>
        <v>15</v>
      </c>
      <c r="AF16" s="23">
        <f t="shared" si="9"/>
        <v>14</v>
      </c>
      <c r="AG16" s="23">
        <f t="shared" si="9"/>
        <v>15</v>
      </c>
      <c r="AH16" s="23">
        <f t="shared" si="9"/>
        <v>16</v>
      </c>
      <c r="AI16" s="23">
        <f t="shared" si="9"/>
        <v>16</v>
      </c>
      <c r="AJ16" s="23">
        <f t="shared" si="9"/>
        <v>13</v>
      </c>
      <c r="AK16" s="23">
        <f t="shared" si="9"/>
        <v>0</v>
      </c>
      <c r="AL16" s="23">
        <f t="shared" si="9"/>
        <v>0</v>
      </c>
      <c r="AM16" s="23">
        <f t="shared" si="9"/>
        <v>0</v>
      </c>
      <c r="AN16" s="23">
        <f t="shared" si="9"/>
        <v>0</v>
      </c>
      <c r="AO16" s="23">
        <f t="shared" si="9"/>
        <v>0</v>
      </c>
      <c r="AP16" s="23">
        <f t="shared" si="9"/>
        <v>0</v>
      </c>
      <c r="AQ16" s="23">
        <f t="shared" si="9"/>
        <v>0</v>
      </c>
      <c r="AR16" s="23">
        <f t="shared" si="9"/>
        <v>0</v>
      </c>
      <c r="AS16" s="23">
        <f t="shared" si="9"/>
        <v>0</v>
      </c>
      <c r="AT16" s="23">
        <f t="shared" si="9"/>
        <v>0</v>
      </c>
      <c r="AU16" s="23">
        <f t="shared" si="9"/>
        <v>0</v>
      </c>
      <c r="AV16" s="23">
        <f t="shared" si="9"/>
        <v>0</v>
      </c>
      <c r="AW16" s="23">
        <f t="shared" si="9"/>
        <v>0</v>
      </c>
      <c r="AX16" s="33">
        <f t="shared" si="1"/>
        <v>176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0">
        <f t="shared" si="2"/>
        <v>358</v>
      </c>
    </row>
    <row r="17" spans="1:59" ht="19.5" customHeight="1">
      <c r="A17" s="57"/>
      <c r="B17" s="44" t="s">
        <v>45</v>
      </c>
      <c r="C17" s="45" t="s">
        <v>46</v>
      </c>
      <c r="D17" s="1" t="s">
        <v>32</v>
      </c>
      <c r="E17" s="9">
        <f aca="true" t="shared" si="10" ref="E17:AJ17">SUM(E19,E21,E23)</f>
        <v>0</v>
      </c>
      <c r="F17" s="9">
        <f t="shared" si="10"/>
        <v>0</v>
      </c>
      <c r="G17" s="9">
        <f t="shared" si="10"/>
        <v>0</v>
      </c>
      <c r="H17" s="9">
        <f t="shared" si="10"/>
        <v>0</v>
      </c>
      <c r="I17" s="9">
        <f t="shared" si="10"/>
        <v>0</v>
      </c>
      <c r="J17" s="9">
        <f t="shared" si="10"/>
        <v>0</v>
      </c>
      <c r="K17" s="9">
        <f t="shared" si="10"/>
        <v>0</v>
      </c>
      <c r="L17" s="9">
        <f t="shared" si="10"/>
        <v>0</v>
      </c>
      <c r="M17" s="9">
        <f t="shared" si="10"/>
        <v>0</v>
      </c>
      <c r="N17" s="9">
        <f t="shared" si="10"/>
        <v>0</v>
      </c>
      <c r="O17" s="9">
        <f t="shared" si="10"/>
        <v>0</v>
      </c>
      <c r="P17" s="9">
        <f t="shared" si="10"/>
        <v>0</v>
      </c>
      <c r="Q17" s="9">
        <f t="shared" si="10"/>
        <v>0</v>
      </c>
      <c r="R17" s="9">
        <f t="shared" si="10"/>
        <v>0</v>
      </c>
      <c r="S17" s="9">
        <f t="shared" si="10"/>
        <v>0</v>
      </c>
      <c r="T17" s="9">
        <f t="shared" si="10"/>
        <v>0</v>
      </c>
      <c r="U17" s="9">
        <f t="shared" si="10"/>
        <v>0</v>
      </c>
      <c r="V17" s="33">
        <f t="shared" si="10"/>
        <v>0</v>
      </c>
      <c r="W17" s="9">
        <f t="shared" si="10"/>
        <v>0</v>
      </c>
      <c r="X17" s="9">
        <f t="shared" si="10"/>
        <v>0</v>
      </c>
      <c r="Y17" s="9">
        <f t="shared" si="10"/>
        <v>16</v>
      </c>
      <c r="Z17" s="9">
        <f t="shared" si="10"/>
        <v>16</v>
      </c>
      <c r="AA17" s="9">
        <f t="shared" si="10"/>
        <v>16</v>
      </c>
      <c r="AB17" s="9">
        <f t="shared" si="10"/>
        <v>16</v>
      </c>
      <c r="AC17" s="9">
        <f t="shared" si="10"/>
        <v>16</v>
      </c>
      <c r="AD17" s="9">
        <f t="shared" si="10"/>
        <v>16</v>
      </c>
      <c r="AE17" s="9">
        <f t="shared" si="10"/>
        <v>16</v>
      </c>
      <c r="AF17" s="9">
        <f t="shared" si="10"/>
        <v>16</v>
      </c>
      <c r="AG17" s="9">
        <f t="shared" si="10"/>
        <v>16</v>
      </c>
      <c r="AH17" s="9">
        <f t="shared" si="10"/>
        <v>16</v>
      </c>
      <c r="AI17" s="9">
        <f t="shared" si="10"/>
        <v>16</v>
      </c>
      <c r="AJ17" s="9">
        <f t="shared" si="10"/>
        <v>10</v>
      </c>
      <c r="AK17" s="9">
        <f aca="true" t="shared" si="11" ref="AK17:BG17">SUM(AK19,AK21,AK23)</f>
        <v>0</v>
      </c>
      <c r="AL17" s="9">
        <f t="shared" si="11"/>
        <v>0</v>
      </c>
      <c r="AM17" s="9">
        <f t="shared" si="11"/>
        <v>0</v>
      </c>
      <c r="AN17" s="9">
        <f t="shared" si="11"/>
        <v>0</v>
      </c>
      <c r="AO17" s="9">
        <f t="shared" si="11"/>
        <v>0</v>
      </c>
      <c r="AP17" s="9">
        <f t="shared" si="11"/>
        <v>0</v>
      </c>
      <c r="AQ17" s="9">
        <f t="shared" si="11"/>
        <v>0</v>
      </c>
      <c r="AR17" s="9">
        <f t="shared" si="11"/>
        <v>0</v>
      </c>
      <c r="AS17" s="9">
        <f t="shared" si="11"/>
        <v>0</v>
      </c>
      <c r="AT17" s="9">
        <f t="shared" si="11"/>
        <v>0</v>
      </c>
      <c r="AU17" s="9">
        <f t="shared" si="11"/>
        <v>0</v>
      </c>
      <c r="AV17" s="9">
        <f t="shared" si="11"/>
        <v>0</v>
      </c>
      <c r="AW17" s="9">
        <f t="shared" si="11"/>
        <v>0</v>
      </c>
      <c r="AX17" s="33">
        <f t="shared" si="11"/>
        <v>186</v>
      </c>
      <c r="AY17" s="9">
        <f t="shared" si="11"/>
        <v>0</v>
      </c>
      <c r="AZ17" s="9">
        <f t="shared" si="11"/>
        <v>0</v>
      </c>
      <c r="BA17" s="9">
        <f t="shared" si="11"/>
        <v>0</v>
      </c>
      <c r="BB17" s="9">
        <f t="shared" si="11"/>
        <v>0</v>
      </c>
      <c r="BC17" s="9">
        <f t="shared" si="11"/>
        <v>0</v>
      </c>
      <c r="BD17" s="9">
        <f t="shared" si="11"/>
        <v>0</v>
      </c>
      <c r="BE17" s="9">
        <f t="shared" si="11"/>
        <v>0</v>
      </c>
      <c r="BF17" s="9">
        <f t="shared" si="11"/>
        <v>0</v>
      </c>
      <c r="BG17" s="35">
        <f t="shared" si="11"/>
        <v>186</v>
      </c>
    </row>
    <row r="18" spans="1:59" ht="19.5" customHeight="1">
      <c r="A18" s="57"/>
      <c r="B18" s="44"/>
      <c r="C18" s="45"/>
      <c r="D18" s="1" t="s">
        <v>33</v>
      </c>
      <c r="E18" s="9">
        <f aca="true" t="shared" si="12" ref="E18:AJ18">SUM(E20,E22,E24)</f>
        <v>0</v>
      </c>
      <c r="F18" s="9">
        <f t="shared" si="12"/>
        <v>0</v>
      </c>
      <c r="G18" s="9">
        <f t="shared" si="12"/>
        <v>0</v>
      </c>
      <c r="H18" s="9">
        <f t="shared" si="12"/>
        <v>0</v>
      </c>
      <c r="I18" s="9">
        <f t="shared" si="12"/>
        <v>0</v>
      </c>
      <c r="J18" s="9">
        <f t="shared" si="12"/>
        <v>0</v>
      </c>
      <c r="K18" s="9">
        <f t="shared" si="12"/>
        <v>0</v>
      </c>
      <c r="L18" s="9">
        <f t="shared" si="12"/>
        <v>0</v>
      </c>
      <c r="M18" s="9">
        <f t="shared" si="12"/>
        <v>0</v>
      </c>
      <c r="N18" s="9">
        <f t="shared" si="12"/>
        <v>0</v>
      </c>
      <c r="O18" s="9">
        <f t="shared" si="12"/>
        <v>0</v>
      </c>
      <c r="P18" s="9">
        <f t="shared" si="12"/>
        <v>0</v>
      </c>
      <c r="Q18" s="9">
        <f t="shared" si="12"/>
        <v>0</v>
      </c>
      <c r="R18" s="9">
        <f t="shared" si="12"/>
        <v>0</v>
      </c>
      <c r="S18" s="9">
        <f t="shared" si="12"/>
        <v>0</v>
      </c>
      <c r="T18" s="9">
        <f t="shared" si="12"/>
        <v>0</v>
      </c>
      <c r="U18" s="9">
        <f t="shared" si="12"/>
        <v>0</v>
      </c>
      <c r="V18" s="33">
        <f t="shared" si="12"/>
        <v>0</v>
      </c>
      <c r="W18" s="9">
        <f t="shared" si="12"/>
        <v>0</v>
      </c>
      <c r="X18" s="9">
        <f t="shared" si="12"/>
        <v>0</v>
      </c>
      <c r="Y18" s="9">
        <f t="shared" si="12"/>
        <v>8</v>
      </c>
      <c r="Z18" s="9">
        <f t="shared" si="12"/>
        <v>8</v>
      </c>
      <c r="AA18" s="9">
        <f t="shared" si="12"/>
        <v>8</v>
      </c>
      <c r="AB18" s="9">
        <f t="shared" si="12"/>
        <v>8</v>
      </c>
      <c r="AC18" s="9">
        <f t="shared" si="12"/>
        <v>8</v>
      </c>
      <c r="AD18" s="9">
        <f t="shared" si="12"/>
        <v>8</v>
      </c>
      <c r="AE18" s="9">
        <f t="shared" si="12"/>
        <v>8</v>
      </c>
      <c r="AF18" s="9">
        <f t="shared" si="12"/>
        <v>8</v>
      </c>
      <c r="AG18" s="9">
        <f t="shared" si="12"/>
        <v>8</v>
      </c>
      <c r="AH18" s="9">
        <f t="shared" si="12"/>
        <v>8</v>
      </c>
      <c r="AI18" s="9">
        <f t="shared" si="12"/>
        <v>8</v>
      </c>
      <c r="AJ18" s="9">
        <f t="shared" si="12"/>
        <v>5</v>
      </c>
      <c r="AK18" s="9">
        <f aca="true" t="shared" si="13" ref="AK18:BG18">SUM(AK20,AK22,AK24)</f>
        <v>0</v>
      </c>
      <c r="AL18" s="9">
        <f t="shared" si="13"/>
        <v>0</v>
      </c>
      <c r="AM18" s="9">
        <f t="shared" si="13"/>
        <v>0</v>
      </c>
      <c r="AN18" s="9">
        <f t="shared" si="13"/>
        <v>0</v>
      </c>
      <c r="AO18" s="9">
        <f t="shared" si="13"/>
        <v>0</v>
      </c>
      <c r="AP18" s="9">
        <f t="shared" si="13"/>
        <v>0</v>
      </c>
      <c r="AQ18" s="9">
        <f t="shared" si="13"/>
        <v>0</v>
      </c>
      <c r="AR18" s="9">
        <f t="shared" si="13"/>
        <v>0</v>
      </c>
      <c r="AS18" s="9">
        <f t="shared" si="13"/>
        <v>0</v>
      </c>
      <c r="AT18" s="9">
        <f t="shared" si="13"/>
        <v>0</v>
      </c>
      <c r="AU18" s="9">
        <f t="shared" si="13"/>
        <v>0</v>
      </c>
      <c r="AV18" s="9">
        <f t="shared" si="13"/>
        <v>0</v>
      </c>
      <c r="AW18" s="9">
        <f t="shared" si="13"/>
        <v>0</v>
      </c>
      <c r="AX18" s="33">
        <f t="shared" si="13"/>
        <v>93</v>
      </c>
      <c r="AY18" s="9">
        <f t="shared" si="13"/>
        <v>0</v>
      </c>
      <c r="AZ18" s="9">
        <f t="shared" si="13"/>
        <v>0</v>
      </c>
      <c r="BA18" s="9">
        <f t="shared" si="13"/>
        <v>0</v>
      </c>
      <c r="BB18" s="9">
        <f t="shared" si="13"/>
        <v>0</v>
      </c>
      <c r="BC18" s="9">
        <f t="shared" si="13"/>
        <v>0</v>
      </c>
      <c r="BD18" s="9">
        <f t="shared" si="13"/>
        <v>0</v>
      </c>
      <c r="BE18" s="9">
        <f t="shared" si="13"/>
        <v>0</v>
      </c>
      <c r="BF18" s="9">
        <f t="shared" si="13"/>
        <v>0</v>
      </c>
      <c r="BG18" s="35">
        <f t="shared" si="13"/>
        <v>93</v>
      </c>
    </row>
    <row r="19" spans="1:59" ht="19.5" customHeight="1">
      <c r="A19" s="57"/>
      <c r="B19" s="40" t="s">
        <v>53</v>
      </c>
      <c r="C19" s="41" t="s">
        <v>54</v>
      </c>
      <c r="D19" s="1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29">
        <f aca="true" t="shared" si="14" ref="V19:V24">SUM(E19:U19)</f>
        <v>0</v>
      </c>
      <c r="W19" s="12">
        <v>0</v>
      </c>
      <c r="X19" s="12">
        <v>0</v>
      </c>
      <c r="Y19" s="11">
        <v>8</v>
      </c>
      <c r="Z19" s="11">
        <v>8</v>
      </c>
      <c r="AA19" s="11">
        <v>8</v>
      </c>
      <c r="AB19" s="11">
        <v>8</v>
      </c>
      <c r="AC19" s="11">
        <v>8</v>
      </c>
      <c r="AD19" s="11">
        <v>8</v>
      </c>
      <c r="AE19" s="11">
        <v>8</v>
      </c>
      <c r="AF19" s="11">
        <v>8</v>
      </c>
      <c r="AG19" s="11">
        <v>8</v>
      </c>
      <c r="AH19" s="11">
        <v>8</v>
      </c>
      <c r="AI19" s="11">
        <v>8</v>
      </c>
      <c r="AJ19" s="16">
        <v>2</v>
      </c>
      <c r="AK19" s="19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29">
        <f aca="true" t="shared" si="15" ref="AX19:AX44">SUM(Y19:AW19)</f>
        <v>90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0">
        <f aca="true" t="shared" si="16" ref="BG19:BG44">SUM(V19+AX19)</f>
        <v>90</v>
      </c>
    </row>
    <row r="20" spans="1:59" ht="19.5" customHeight="1">
      <c r="A20" s="57"/>
      <c r="B20" s="40"/>
      <c r="C20" s="60"/>
      <c r="D20" s="1" t="s">
        <v>33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9">
        <f t="shared" si="14"/>
        <v>0</v>
      </c>
      <c r="W20" s="12">
        <v>0</v>
      </c>
      <c r="X20" s="12">
        <v>0</v>
      </c>
      <c r="Y20" s="11">
        <f aca="true" t="shared" si="17" ref="Y20:AJ20">Y19/2</f>
        <v>4</v>
      </c>
      <c r="Z20" s="11">
        <f t="shared" si="17"/>
        <v>4</v>
      </c>
      <c r="AA20" s="11">
        <f t="shared" si="17"/>
        <v>4</v>
      </c>
      <c r="AB20" s="11">
        <f t="shared" si="17"/>
        <v>4</v>
      </c>
      <c r="AC20" s="11">
        <f t="shared" si="17"/>
        <v>4</v>
      </c>
      <c r="AD20" s="11">
        <f t="shared" si="17"/>
        <v>4</v>
      </c>
      <c r="AE20" s="11">
        <f t="shared" si="17"/>
        <v>4</v>
      </c>
      <c r="AF20" s="11">
        <f t="shared" si="17"/>
        <v>4</v>
      </c>
      <c r="AG20" s="11">
        <f t="shared" si="17"/>
        <v>4</v>
      </c>
      <c r="AH20" s="11">
        <f t="shared" si="17"/>
        <v>4</v>
      </c>
      <c r="AI20" s="11">
        <f t="shared" si="17"/>
        <v>4</v>
      </c>
      <c r="AJ20" s="16">
        <f t="shared" si="17"/>
        <v>1</v>
      </c>
      <c r="AK20" s="19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29">
        <f t="shared" si="15"/>
        <v>45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0">
        <f t="shared" si="16"/>
        <v>45</v>
      </c>
    </row>
    <row r="21" spans="1:59" ht="19.5" customHeight="1">
      <c r="A21" s="57"/>
      <c r="B21" s="40" t="s">
        <v>69</v>
      </c>
      <c r="C21" s="41" t="s">
        <v>70</v>
      </c>
      <c r="D21" s="1" t="s">
        <v>32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9">
        <f t="shared" si="14"/>
        <v>0</v>
      </c>
      <c r="W21" s="12">
        <v>0</v>
      </c>
      <c r="X21" s="12">
        <v>0</v>
      </c>
      <c r="Y21" s="11">
        <v>4</v>
      </c>
      <c r="Z21" s="11">
        <v>4</v>
      </c>
      <c r="AA21" s="11">
        <v>4</v>
      </c>
      <c r="AB21" s="11">
        <v>4</v>
      </c>
      <c r="AC21" s="11">
        <v>4</v>
      </c>
      <c r="AD21" s="11">
        <v>4</v>
      </c>
      <c r="AE21" s="11">
        <v>4</v>
      </c>
      <c r="AF21" s="11">
        <v>4</v>
      </c>
      <c r="AG21" s="11">
        <v>4</v>
      </c>
      <c r="AH21" s="11">
        <v>4</v>
      </c>
      <c r="AI21" s="11">
        <v>4</v>
      </c>
      <c r="AJ21" s="11">
        <v>4</v>
      </c>
      <c r="AK21" s="11"/>
      <c r="AL21" s="11"/>
      <c r="AM21" s="11"/>
      <c r="AN21" s="11"/>
      <c r="AO21" s="14"/>
      <c r="AP21" s="11"/>
      <c r="AQ21" s="11"/>
      <c r="AR21" s="11"/>
      <c r="AS21" s="11"/>
      <c r="AT21" s="11"/>
      <c r="AU21" s="11"/>
      <c r="AV21" s="11"/>
      <c r="AW21" s="11"/>
      <c r="AX21" s="29">
        <f t="shared" si="15"/>
        <v>48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0">
        <f t="shared" si="16"/>
        <v>48</v>
      </c>
    </row>
    <row r="22" spans="1:59" ht="19.5" customHeight="1">
      <c r="A22" s="57"/>
      <c r="B22" s="40"/>
      <c r="C22" s="60"/>
      <c r="D22" s="1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9">
        <f t="shared" si="14"/>
        <v>0</v>
      </c>
      <c r="W22" s="12">
        <v>0</v>
      </c>
      <c r="X22" s="12">
        <v>0</v>
      </c>
      <c r="Y22" s="11">
        <f aca="true" t="shared" si="18" ref="Y22:AJ22">Y21/2</f>
        <v>2</v>
      </c>
      <c r="Z22" s="11">
        <f t="shared" si="18"/>
        <v>2</v>
      </c>
      <c r="AA22" s="11">
        <f t="shared" si="18"/>
        <v>2</v>
      </c>
      <c r="AB22" s="11">
        <f t="shared" si="18"/>
        <v>2</v>
      </c>
      <c r="AC22" s="11">
        <f t="shared" si="18"/>
        <v>2</v>
      </c>
      <c r="AD22" s="11">
        <f t="shared" si="18"/>
        <v>2</v>
      </c>
      <c r="AE22" s="11">
        <f t="shared" si="18"/>
        <v>2</v>
      </c>
      <c r="AF22" s="11">
        <f t="shared" si="18"/>
        <v>2</v>
      </c>
      <c r="AG22" s="11">
        <f t="shared" si="18"/>
        <v>2</v>
      </c>
      <c r="AH22" s="11">
        <f t="shared" si="18"/>
        <v>2</v>
      </c>
      <c r="AI22" s="11">
        <f t="shared" si="18"/>
        <v>2</v>
      </c>
      <c r="AJ22" s="11">
        <f t="shared" si="18"/>
        <v>2</v>
      </c>
      <c r="AK22" s="11"/>
      <c r="AL22" s="11"/>
      <c r="AM22" s="11"/>
      <c r="AN22" s="11"/>
      <c r="AO22" s="14"/>
      <c r="AP22" s="11"/>
      <c r="AQ22" s="11"/>
      <c r="AR22" s="11"/>
      <c r="AS22" s="11"/>
      <c r="AT22" s="11"/>
      <c r="AU22" s="11"/>
      <c r="AV22" s="11"/>
      <c r="AW22" s="11"/>
      <c r="AX22" s="29">
        <f t="shared" si="15"/>
        <v>24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0">
        <f t="shared" si="16"/>
        <v>24</v>
      </c>
    </row>
    <row r="23" spans="1:59" ht="19.5" customHeight="1">
      <c r="A23" s="57"/>
      <c r="B23" s="40" t="s">
        <v>71</v>
      </c>
      <c r="C23" s="41" t="s">
        <v>72</v>
      </c>
      <c r="D23" s="1" t="s">
        <v>32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29">
        <f t="shared" si="14"/>
        <v>0</v>
      </c>
      <c r="W23" s="12">
        <v>0</v>
      </c>
      <c r="X23" s="12">
        <v>0</v>
      </c>
      <c r="Y23" s="19">
        <v>4</v>
      </c>
      <c r="Z23" s="19">
        <v>4</v>
      </c>
      <c r="AA23" s="19">
        <v>4</v>
      </c>
      <c r="AB23" s="19">
        <v>4</v>
      </c>
      <c r="AC23" s="19">
        <v>4</v>
      </c>
      <c r="AD23" s="19">
        <v>4</v>
      </c>
      <c r="AE23" s="19">
        <v>4</v>
      </c>
      <c r="AF23" s="19">
        <v>4</v>
      </c>
      <c r="AG23" s="19">
        <v>4</v>
      </c>
      <c r="AH23" s="19">
        <v>4</v>
      </c>
      <c r="AI23" s="19">
        <v>4</v>
      </c>
      <c r="AJ23" s="19">
        <v>4</v>
      </c>
      <c r="AK23" s="19"/>
      <c r="AL23" s="19"/>
      <c r="AM23" s="19"/>
      <c r="AN23" s="19"/>
      <c r="AO23" s="14"/>
      <c r="AP23" s="11"/>
      <c r="AQ23" s="11"/>
      <c r="AR23" s="11"/>
      <c r="AS23" s="11"/>
      <c r="AT23" s="11"/>
      <c r="AU23" s="11"/>
      <c r="AV23" s="11"/>
      <c r="AW23" s="11"/>
      <c r="AX23" s="29">
        <f t="shared" si="15"/>
        <v>48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0">
        <f t="shared" si="16"/>
        <v>48</v>
      </c>
    </row>
    <row r="24" spans="1:59" ht="19.5" customHeight="1">
      <c r="A24" s="57"/>
      <c r="B24" s="40"/>
      <c r="C24" s="60"/>
      <c r="D24" s="1" t="s">
        <v>33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29">
        <f t="shared" si="14"/>
        <v>0</v>
      </c>
      <c r="W24" s="12">
        <v>0</v>
      </c>
      <c r="X24" s="12">
        <v>0</v>
      </c>
      <c r="Y24" s="19">
        <f aca="true" t="shared" si="19" ref="Y24:AJ24">Y23/2</f>
        <v>2</v>
      </c>
      <c r="Z24" s="19">
        <f t="shared" si="19"/>
        <v>2</v>
      </c>
      <c r="AA24" s="19">
        <f t="shared" si="19"/>
        <v>2</v>
      </c>
      <c r="AB24" s="19">
        <f t="shared" si="19"/>
        <v>2</v>
      </c>
      <c r="AC24" s="19">
        <f t="shared" si="19"/>
        <v>2</v>
      </c>
      <c r="AD24" s="19">
        <f t="shared" si="19"/>
        <v>2</v>
      </c>
      <c r="AE24" s="19">
        <f t="shared" si="19"/>
        <v>2</v>
      </c>
      <c r="AF24" s="19">
        <f t="shared" si="19"/>
        <v>2</v>
      </c>
      <c r="AG24" s="19">
        <f t="shared" si="19"/>
        <v>2</v>
      </c>
      <c r="AH24" s="19">
        <f t="shared" si="19"/>
        <v>2</v>
      </c>
      <c r="AI24" s="19">
        <f t="shared" si="19"/>
        <v>2</v>
      </c>
      <c r="AJ24" s="19">
        <f t="shared" si="19"/>
        <v>2</v>
      </c>
      <c r="AK24" s="19"/>
      <c r="AL24" s="19"/>
      <c r="AM24" s="19"/>
      <c r="AN24" s="19"/>
      <c r="AO24" s="14"/>
      <c r="AP24" s="11"/>
      <c r="AQ24" s="11"/>
      <c r="AR24" s="11"/>
      <c r="AS24" s="11"/>
      <c r="AT24" s="11"/>
      <c r="AU24" s="11"/>
      <c r="AV24" s="11"/>
      <c r="AW24" s="11"/>
      <c r="AX24" s="29">
        <f t="shared" si="15"/>
        <v>24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0">
        <f t="shared" si="16"/>
        <v>24</v>
      </c>
    </row>
    <row r="25" spans="1:59" ht="19.5" customHeight="1">
      <c r="A25" s="57"/>
      <c r="B25" s="44" t="s">
        <v>47</v>
      </c>
      <c r="C25" s="43" t="s">
        <v>48</v>
      </c>
      <c r="D25" s="1" t="s">
        <v>32</v>
      </c>
      <c r="E25" s="2">
        <f aca="true" t="shared" si="20" ref="E25:AW25">SUM(E27,E36,E41)</f>
        <v>32</v>
      </c>
      <c r="F25" s="2">
        <f t="shared" si="20"/>
        <v>32</v>
      </c>
      <c r="G25" s="2">
        <f t="shared" si="20"/>
        <v>32</v>
      </c>
      <c r="H25" s="2">
        <f t="shared" si="20"/>
        <v>32</v>
      </c>
      <c r="I25" s="2">
        <f t="shared" si="20"/>
        <v>32</v>
      </c>
      <c r="J25" s="2">
        <f t="shared" si="20"/>
        <v>32</v>
      </c>
      <c r="K25" s="2">
        <f t="shared" si="20"/>
        <v>32</v>
      </c>
      <c r="L25" s="2">
        <f t="shared" si="20"/>
        <v>32</v>
      </c>
      <c r="M25" s="2">
        <f t="shared" si="20"/>
        <v>32</v>
      </c>
      <c r="N25" s="2">
        <f t="shared" si="20"/>
        <v>34</v>
      </c>
      <c r="O25" s="2">
        <f t="shared" si="20"/>
        <v>36</v>
      </c>
      <c r="P25" s="2">
        <f t="shared" si="20"/>
        <v>30</v>
      </c>
      <c r="Q25" s="2">
        <f t="shared" si="20"/>
        <v>36</v>
      </c>
      <c r="R25" s="2">
        <f t="shared" si="20"/>
        <v>36</v>
      </c>
      <c r="S25" s="2">
        <f t="shared" si="20"/>
        <v>36</v>
      </c>
      <c r="T25" s="2">
        <f t="shared" si="20"/>
        <v>36</v>
      </c>
      <c r="U25" s="2">
        <f t="shared" si="20"/>
        <v>12</v>
      </c>
      <c r="V25" s="30">
        <f t="shared" si="20"/>
        <v>544</v>
      </c>
      <c r="W25" s="2">
        <f t="shared" si="20"/>
        <v>0</v>
      </c>
      <c r="X25" s="2">
        <f t="shared" si="20"/>
        <v>0</v>
      </c>
      <c r="Y25" s="2">
        <f t="shared" si="20"/>
        <v>14</v>
      </c>
      <c r="Z25" s="2">
        <f t="shared" si="20"/>
        <v>12</v>
      </c>
      <c r="AA25" s="2">
        <f t="shared" si="20"/>
        <v>14</v>
      </c>
      <c r="AB25" s="2">
        <f t="shared" si="20"/>
        <v>12</v>
      </c>
      <c r="AC25" s="2">
        <f t="shared" si="20"/>
        <v>14</v>
      </c>
      <c r="AD25" s="2">
        <f t="shared" si="20"/>
        <v>12</v>
      </c>
      <c r="AE25" s="2">
        <f t="shared" si="20"/>
        <v>14</v>
      </c>
      <c r="AF25" s="2">
        <f t="shared" si="20"/>
        <v>12</v>
      </c>
      <c r="AG25" s="2">
        <f t="shared" si="20"/>
        <v>14</v>
      </c>
      <c r="AH25" s="2">
        <f t="shared" si="20"/>
        <v>16</v>
      </c>
      <c r="AI25" s="2">
        <f t="shared" si="20"/>
        <v>16</v>
      </c>
      <c r="AJ25" s="2">
        <f t="shared" si="20"/>
        <v>16</v>
      </c>
      <c r="AK25" s="2">
        <f t="shared" si="20"/>
        <v>36</v>
      </c>
      <c r="AL25" s="2">
        <f t="shared" si="20"/>
        <v>36</v>
      </c>
      <c r="AM25" s="2">
        <f t="shared" si="20"/>
        <v>24</v>
      </c>
      <c r="AN25" s="2">
        <f t="shared" si="20"/>
        <v>36</v>
      </c>
      <c r="AO25" s="2">
        <f t="shared" si="20"/>
        <v>36</v>
      </c>
      <c r="AP25" s="2">
        <f t="shared" si="20"/>
        <v>36</v>
      </c>
      <c r="AQ25" s="2">
        <f t="shared" si="20"/>
        <v>12</v>
      </c>
      <c r="AR25" s="2">
        <f t="shared" si="20"/>
        <v>0</v>
      </c>
      <c r="AS25" s="2">
        <f t="shared" si="20"/>
        <v>0</v>
      </c>
      <c r="AT25" s="2">
        <f t="shared" si="20"/>
        <v>0</v>
      </c>
      <c r="AU25" s="2">
        <f t="shared" si="20"/>
        <v>0</v>
      </c>
      <c r="AV25" s="2">
        <f t="shared" si="20"/>
        <v>0</v>
      </c>
      <c r="AW25" s="2">
        <f t="shared" si="20"/>
        <v>0</v>
      </c>
      <c r="AX25" s="33">
        <f t="shared" si="15"/>
        <v>382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0">
        <f t="shared" si="16"/>
        <v>926</v>
      </c>
    </row>
    <row r="26" spans="1:59" ht="19.5" customHeight="1">
      <c r="A26" s="57"/>
      <c r="B26" s="44"/>
      <c r="C26" s="43"/>
      <c r="D26" s="1" t="s">
        <v>33</v>
      </c>
      <c r="E26" s="2">
        <f aca="true" t="shared" si="21" ref="E26:AW26">SUM(E28,E37)</f>
        <v>16</v>
      </c>
      <c r="F26" s="2">
        <f t="shared" si="21"/>
        <v>16</v>
      </c>
      <c r="G26" s="2">
        <f t="shared" si="21"/>
        <v>16</v>
      </c>
      <c r="H26" s="2">
        <f t="shared" si="21"/>
        <v>16</v>
      </c>
      <c r="I26" s="2">
        <f t="shared" si="21"/>
        <v>16</v>
      </c>
      <c r="J26" s="2">
        <f t="shared" si="21"/>
        <v>16</v>
      </c>
      <c r="K26" s="2">
        <f t="shared" si="21"/>
        <v>16</v>
      </c>
      <c r="L26" s="2">
        <f t="shared" si="21"/>
        <v>16</v>
      </c>
      <c r="M26" s="2">
        <f t="shared" si="21"/>
        <v>16</v>
      </c>
      <c r="N26" s="2">
        <f t="shared" si="21"/>
        <v>17</v>
      </c>
      <c r="O26" s="2">
        <f t="shared" si="21"/>
        <v>18</v>
      </c>
      <c r="P26" s="2">
        <f t="shared" si="21"/>
        <v>3</v>
      </c>
      <c r="Q26" s="2">
        <f t="shared" si="21"/>
        <v>0</v>
      </c>
      <c r="R26" s="2">
        <f t="shared" si="21"/>
        <v>0</v>
      </c>
      <c r="S26" s="2">
        <f t="shared" si="21"/>
        <v>0</v>
      </c>
      <c r="T26" s="2">
        <f t="shared" si="21"/>
        <v>0</v>
      </c>
      <c r="U26" s="2">
        <f t="shared" si="21"/>
        <v>0</v>
      </c>
      <c r="V26" s="30">
        <f t="shared" si="21"/>
        <v>182</v>
      </c>
      <c r="W26" s="2">
        <f t="shared" si="21"/>
        <v>0</v>
      </c>
      <c r="X26" s="2">
        <f t="shared" si="21"/>
        <v>0</v>
      </c>
      <c r="Y26" s="2">
        <f t="shared" si="21"/>
        <v>7</v>
      </c>
      <c r="Z26" s="2">
        <f t="shared" si="21"/>
        <v>6</v>
      </c>
      <c r="AA26" s="2">
        <f t="shared" si="21"/>
        <v>7</v>
      </c>
      <c r="AB26" s="2">
        <f t="shared" si="21"/>
        <v>6</v>
      </c>
      <c r="AC26" s="2">
        <f t="shared" si="21"/>
        <v>7</v>
      </c>
      <c r="AD26" s="2">
        <f t="shared" si="21"/>
        <v>6</v>
      </c>
      <c r="AE26" s="2">
        <f t="shared" si="21"/>
        <v>7</v>
      </c>
      <c r="AF26" s="2">
        <f t="shared" si="21"/>
        <v>6</v>
      </c>
      <c r="AG26" s="2">
        <f t="shared" si="21"/>
        <v>7</v>
      </c>
      <c r="AH26" s="2">
        <f t="shared" si="21"/>
        <v>8</v>
      </c>
      <c r="AI26" s="2">
        <f t="shared" si="21"/>
        <v>8</v>
      </c>
      <c r="AJ26" s="2">
        <f t="shared" si="21"/>
        <v>8</v>
      </c>
      <c r="AK26" s="2">
        <f t="shared" si="21"/>
        <v>0</v>
      </c>
      <c r="AL26" s="2">
        <f t="shared" si="21"/>
        <v>0</v>
      </c>
      <c r="AM26" s="2">
        <f t="shared" si="21"/>
        <v>0</v>
      </c>
      <c r="AN26" s="2">
        <f t="shared" si="21"/>
        <v>0</v>
      </c>
      <c r="AO26" s="2">
        <f t="shared" si="21"/>
        <v>0</v>
      </c>
      <c r="AP26" s="2">
        <f t="shared" si="21"/>
        <v>0</v>
      </c>
      <c r="AQ26" s="2">
        <f t="shared" si="21"/>
        <v>0</v>
      </c>
      <c r="AR26" s="2">
        <f t="shared" si="21"/>
        <v>0</v>
      </c>
      <c r="AS26" s="2">
        <f t="shared" si="21"/>
        <v>0</v>
      </c>
      <c r="AT26" s="2">
        <f t="shared" si="21"/>
        <v>0</v>
      </c>
      <c r="AU26" s="2">
        <f t="shared" si="21"/>
        <v>0</v>
      </c>
      <c r="AV26" s="2">
        <f t="shared" si="21"/>
        <v>0</v>
      </c>
      <c r="AW26" s="2">
        <f t="shared" si="21"/>
        <v>0</v>
      </c>
      <c r="AX26" s="33">
        <f t="shared" si="15"/>
        <v>83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0">
        <f t="shared" si="16"/>
        <v>265</v>
      </c>
    </row>
    <row r="27" spans="1:59" ht="19.5" customHeight="1">
      <c r="A27" s="57"/>
      <c r="B27" s="44" t="s">
        <v>55</v>
      </c>
      <c r="C27" s="45" t="s">
        <v>56</v>
      </c>
      <c r="D27" s="1" t="s">
        <v>32</v>
      </c>
      <c r="E27" s="2">
        <f aca="true" t="shared" si="22" ref="E27:AW27">SUM(E29,E31,E33,E35)</f>
        <v>32</v>
      </c>
      <c r="F27" s="2">
        <f t="shared" si="22"/>
        <v>32</v>
      </c>
      <c r="G27" s="2">
        <f t="shared" si="22"/>
        <v>32</v>
      </c>
      <c r="H27" s="2">
        <f t="shared" si="22"/>
        <v>32</v>
      </c>
      <c r="I27" s="2">
        <f t="shared" si="22"/>
        <v>32</v>
      </c>
      <c r="J27" s="2">
        <f t="shared" si="22"/>
        <v>32</v>
      </c>
      <c r="K27" s="2">
        <f t="shared" si="22"/>
        <v>32</v>
      </c>
      <c r="L27" s="2">
        <f t="shared" si="22"/>
        <v>32</v>
      </c>
      <c r="M27" s="2">
        <f t="shared" si="22"/>
        <v>32</v>
      </c>
      <c r="N27" s="2">
        <f t="shared" si="22"/>
        <v>34</v>
      </c>
      <c r="O27" s="2">
        <f t="shared" si="22"/>
        <v>36</v>
      </c>
      <c r="P27" s="2">
        <f t="shared" si="22"/>
        <v>30</v>
      </c>
      <c r="Q27" s="2">
        <f t="shared" si="22"/>
        <v>36</v>
      </c>
      <c r="R27" s="2">
        <f t="shared" si="22"/>
        <v>36</v>
      </c>
      <c r="S27" s="2">
        <f t="shared" si="22"/>
        <v>36</v>
      </c>
      <c r="T27" s="2">
        <f t="shared" si="22"/>
        <v>36</v>
      </c>
      <c r="U27" s="2">
        <f t="shared" si="22"/>
        <v>12</v>
      </c>
      <c r="V27" s="30">
        <f t="shared" si="22"/>
        <v>544</v>
      </c>
      <c r="W27" s="2">
        <f t="shared" si="22"/>
        <v>0</v>
      </c>
      <c r="X27" s="2">
        <f t="shared" si="22"/>
        <v>0</v>
      </c>
      <c r="Y27" s="2">
        <f t="shared" si="22"/>
        <v>0</v>
      </c>
      <c r="Z27" s="2">
        <f t="shared" si="22"/>
        <v>0</v>
      </c>
      <c r="AA27" s="2">
        <f t="shared" si="22"/>
        <v>0</v>
      </c>
      <c r="AB27" s="2">
        <f t="shared" si="22"/>
        <v>0</v>
      </c>
      <c r="AC27" s="2">
        <f t="shared" si="22"/>
        <v>0</v>
      </c>
      <c r="AD27" s="2">
        <f t="shared" si="22"/>
        <v>0</v>
      </c>
      <c r="AE27" s="2">
        <f t="shared" si="22"/>
        <v>0</v>
      </c>
      <c r="AF27" s="2">
        <f t="shared" si="22"/>
        <v>0</v>
      </c>
      <c r="AG27" s="2">
        <f t="shared" si="22"/>
        <v>0</v>
      </c>
      <c r="AH27" s="2">
        <f t="shared" si="22"/>
        <v>0</v>
      </c>
      <c r="AI27" s="2">
        <f t="shared" si="22"/>
        <v>0</v>
      </c>
      <c r="AJ27" s="2">
        <f t="shared" si="22"/>
        <v>0</v>
      </c>
      <c r="AK27" s="2">
        <f t="shared" si="22"/>
        <v>0</v>
      </c>
      <c r="AL27" s="2">
        <f t="shared" si="22"/>
        <v>0</v>
      </c>
      <c r="AM27" s="2">
        <f t="shared" si="22"/>
        <v>0</v>
      </c>
      <c r="AN27" s="2">
        <f t="shared" si="22"/>
        <v>0</v>
      </c>
      <c r="AO27" s="2">
        <f t="shared" si="22"/>
        <v>0</v>
      </c>
      <c r="AP27" s="2">
        <f t="shared" si="22"/>
        <v>0</v>
      </c>
      <c r="AQ27" s="2">
        <f t="shared" si="22"/>
        <v>0</v>
      </c>
      <c r="AR27" s="2">
        <f t="shared" si="22"/>
        <v>0</v>
      </c>
      <c r="AS27" s="2">
        <f t="shared" si="22"/>
        <v>0</v>
      </c>
      <c r="AT27" s="2">
        <f t="shared" si="22"/>
        <v>0</v>
      </c>
      <c r="AU27" s="2">
        <f t="shared" si="22"/>
        <v>0</v>
      </c>
      <c r="AV27" s="2">
        <f t="shared" si="22"/>
        <v>0</v>
      </c>
      <c r="AW27" s="2">
        <f t="shared" si="22"/>
        <v>0</v>
      </c>
      <c r="AX27" s="33">
        <f t="shared" si="15"/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0">
        <f t="shared" si="16"/>
        <v>544</v>
      </c>
    </row>
    <row r="28" spans="1:59" ht="19.5" customHeight="1">
      <c r="A28" s="57"/>
      <c r="B28" s="44"/>
      <c r="C28" s="45"/>
      <c r="D28" s="1" t="s">
        <v>33</v>
      </c>
      <c r="E28" s="2">
        <f aca="true" t="shared" si="23" ref="E28:AW28">SUM(E30,E32,E34)</f>
        <v>16</v>
      </c>
      <c r="F28" s="2">
        <f t="shared" si="23"/>
        <v>16</v>
      </c>
      <c r="G28" s="2">
        <f t="shared" si="23"/>
        <v>16</v>
      </c>
      <c r="H28" s="2">
        <f t="shared" si="23"/>
        <v>16</v>
      </c>
      <c r="I28" s="2">
        <f t="shared" si="23"/>
        <v>16</v>
      </c>
      <c r="J28" s="2">
        <f t="shared" si="23"/>
        <v>16</v>
      </c>
      <c r="K28" s="2">
        <f t="shared" si="23"/>
        <v>16</v>
      </c>
      <c r="L28" s="2">
        <f t="shared" si="23"/>
        <v>16</v>
      </c>
      <c r="M28" s="2">
        <f t="shared" si="23"/>
        <v>16</v>
      </c>
      <c r="N28" s="2">
        <f t="shared" si="23"/>
        <v>17</v>
      </c>
      <c r="O28" s="2">
        <f t="shared" si="23"/>
        <v>18</v>
      </c>
      <c r="P28" s="2">
        <f t="shared" si="23"/>
        <v>3</v>
      </c>
      <c r="Q28" s="2">
        <f t="shared" si="23"/>
        <v>0</v>
      </c>
      <c r="R28" s="2">
        <f t="shared" si="23"/>
        <v>0</v>
      </c>
      <c r="S28" s="2">
        <f t="shared" si="23"/>
        <v>0</v>
      </c>
      <c r="T28" s="2">
        <f t="shared" si="23"/>
        <v>0</v>
      </c>
      <c r="U28" s="2">
        <f t="shared" si="23"/>
        <v>0</v>
      </c>
      <c r="V28" s="30">
        <f t="shared" si="23"/>
        <v>182</v>
      </c>
      <c r="W28" s="2">
        <f t="shared" si="23"/>
        <v>0</v>
      </c>
      <c r="X28" s="2">
        <f t="shared" si="23"/>
        <v>0</v>
      </c>
      <c r="Y28" s="2">
        <f t="shared" si="23"/>
        <v>0</v>
      </c>
      <c r="Z28" s="2">
        <f t="shared" si="23"/>
        <v>0</v>
      </c>
      <c r="AA28" s="2">
        <f t="shared" si="23"/>
        <v>0</v>
      </c>
      <c r="AB28" s="2">
        <f t="shared" si="23"/>
        <v>0</v>
      </c>
      <c r="AC28" s="2">
        <f t="shared" si="23"/>
        <v>0</v>
      </c>
      <c r="AD28" s="2">
        <f t="shared" si="23"/>
        <v>0</v>
      </c>
      <c r="AE28" s="2">
        <f t="shared" si="23"/>
        <v>0</v>
      </c>
      <c r="AF28" s="2">
        <f t="shared" si="23"/>
        <v>0</v>
      </c>
      <c r="AG28" s="2">
        <f t="shared" si="23"/>
        <v>0</v>
      </c>
      <c r="AH28" s="2">
        <f t="shared" si="23"/>
        <v>0</v>
      </c>
      <c r="AI28" s="2">
        <f t="shared" si="23"/>
        <v>0</v>
      </c>
      <c r="AJ28" s="2">
        <f t="shared" si="23"/>
        <v>0</v>
      </c>
      <c r="AK28" s="2">
        <f t="shared" si="23"/>
        <v>0</v>
      </c>
      <c r="AL28" s="2">
        <f t="shared" si="23"/>
        <v>0</v>
      </c>
      <c r="AM28" s="2">
        <f t="shared" si="23"/>
        <v>0</v>
      </c>
      <c r="AN28" s="2">
        <f t="shared" si="23"/>
        <v>0</v>
      </c>
      <c r="AO28" s="2">
        <f t="shared" si="23"/>
        <v>0</v>
      </c>
      <c r="AP28" s="2">
        <f t="shared" si="23"/>
        <v>0</v>
      </c>
      <c r="AQ28" s="2">
        <f t="shared" si="23"/>
        <v>0</v>
      </c>
      <c r="AR28" s="2">
        <f t="shared" si="23"/>
        <v>0</v>
      </c>
      <c r="AS28" s="2">
        <f t="shared" si="23"/>
        <v>0</v>
      </c>
      <c r="AT28" s="2">
        <f t="shared" si="23"/>
        <v>0</v>
      </c>
      <c r="AU28" s="2">
        <f t="shared" si="23"/>
        <v>0</v>
      </c>
      <c r="AV28" s="2">
        <f t="shared" si="23"/>
        <v>0</v>
      </c>
      <c r="AW28" s="2">
        <f t="shared" si="23"/>
        <v>0</v>
      </c>
      <c r="AX28" s="33">
        <f t="shared" si="15"/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0">
        <f t="shared" si="16"/>
        <v>182</v>
      </c>
    </row>
    <row r="29" spans="1:59" ht="19.5" customHeight="1">
      <c r="A29" s="57"/>
      <c r="B29" s="40" t="s">
        <v>57</v>
      </c>
      <c r="C29" s="39" t="s">
        <v>58</v>
      </c>
      <c r="D29" s="1" t="s">
        <v>32</v>
      </c>
      <c r="E29" s="25">
        <v>16</v>
      </c>
      <c r="F29" s="25">
        <v>16</v>
      </c>
      <c r="G29" s="25">
        <v>16</v>
      </c>
      <c r="H29" s="25">
        <v>16</v>
      </c>
      <c r="I29" s="25">
        <v>16</v>
      </c>
      <c r="J29" s="25">
        <v>16</v>
      </c>
      <c r="K29" s="25">
        <v>16</v>
      </c>
      <c r="L29" s="25">
        <v>16</v>
      </c>
      <c r="M29" s="25">
        <v>16</v>
      </c>
      <c r="N29" s="38">
        <v>18</v>
      </c>
      <c r="O29" s="25">
        <v>16</v>
      </c>
      <c r="P29" s="36">
        <v>6</v>
      </c>
      <c r="Q29" s="25"/>
      <c r="R29" s="25"/>
      <c r="S29" s="25"/>
      <c r="T29" s="25"/>
      <c r="U29" s="25"/>
      <c r="V29" s="29">
        <f aca="true" t="shared" si="24" ref="V29:V35">SUM(E29:U29)</f>
        <v>184</v>
      </c>
      <c r="W29" s="12">
        <v>0</v>
      </c>
      <c r="X29" s="12">
        <v>0</v>
      </c>
      <c r="Y29" s="19"/>
      <c r="Z29" s="19"/>
      <c r="AA29" s="19"/>
      <c r="AB29" s="19"/>
      <c r="AC29" s="19"/>
      <c r="AD29" s="19"/>
      <c r="AE29" s="19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29">
        <f t="shared" si="15"/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0">
        <f t="shared" si="16"/>
        <v>184</v>
      </c>
    </row>
    <row r="30" spans="1:59" ht="19.5" customHeight="1">
      <c r="A30" s="57"/>
      <c r="B30" s="40"/>
      <c r="C30" s="39"/>
      <c r="D30" s="1" t="s">
        <v>33</v>
      </c>
      <c r="E30" s="19">
        <f aca="true" t="shared" si="25" ref="E30:O30">E29/2</f>
        <v>8</v>
      </c>
      <c r="F30" s="19">
        <f t="shared" si="25"/>
        <v>8</v>
      </c>
      <c r="G30" s="19">
        <f t="shared" si="25"/>
        <v>8</v>
      </c>
      <c r="H30" s="19">
        <f t="shared" si="25"/>
        <v>8</v>
      </c>
      <c r="I30" s="19">
        <f t="shared" si="25"/>
        <v>8</v>
      </c>
      <c r="J30" s="19">
        <f t="shared" si="25"/>
        <v>8</v>
      </c>
      <c r="K30" s="19">
        <f t="shared" si="25"/>
        <v>8</v>
      </c>
      <c r="L30" s="19">
        <f t="shared" si="25"/>
        <v>8</v>
      </c>
      <c r="M30" s="19">
        <f t="shared" si="25"/>
        <v>8</v>
      </c>
      <c r="N30" s="19">
        <f t="shared" si="25"/>
        <v>9</v>
      </c>
      <c r="O30" s="19">
        <f t="shared" si="25"/>
        <v>8</v>
      </c>
      <c r="P30" s="16">
        <f>P29/2</f>
        <v>3</v>
      </c>
      <c r="Q30" s="19"/>
      <c r="R30" s="19"/>
      <c r="S30" s="19"/>
      <c r="T30" s="19"/>
      <c r="U30" s="19"/>
      <c r="V30" s="29">
        <f t="shared" si="24"/>
        <v>92</v>
      </c>
      <c r="W30" s="12">
        <v>0</v>
      </c>
      <c r="X30" s="12">
        <v>0</v>
      </c>
      <c r="Y30" s="19"/>
      <c r="Z30" s="19"/>
      <c r="AA30" s="19"/>
      <c r="AB30" s="19"/>
      <c r="AC30" s="19"/>
      <c r="AD30" s="19"/>
      <c r="AE30" s="19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29">
        <f t="shared" si="15"/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0">
        <f t="shared" si="16"/>
        <v>92</v>
      </c>
    </row>
    <row r="31" spans="1:59" ht="19.5" customHeight="1">
      <c r="A31" s="57"/>
      <c r="B31" s="40" t="s">
        <v>59</v>
      </c>
      <c r="C31" s="39" t="s">
        <v>60</v>
      </c>
      <c r="D31" s="1" t="s">
        <v>32</v>
      </c>
      <c r="E31" s="19">
        <v>12</v>
      </c>
      <c r="F31" s="19">
        <v>12</v>
      </c>
      <c r="G31" s="19">
        <v>12</v>
      </c>
      <c r="H31" s="19">
        <v>12</v>
      </c>
      <c r="I31" s="19">
        <v>12</v>
      </c>
      <c r="J31" s="19">
        <v>12</v>
      </c>
      <c r="K31" s="19">
        <v>12</v>
      </c>
      <c r="L31" s="19">
        <v>12</v>
      </c>
      <c r="M31" s="19">
        <v>12</v>
      </c>
      <c r="N31" s="19">
        <v>12</v>
      </c>
      <c r="O31" s="19">
        <v>12</v>
      </c>
      <c r="P31" s="16"/>
      <c r="Q31" s="19"/>
      <c r="R31" s="19"/>
      <c r="S31" s="19"/>
      <c r="T31" s="19"/>
      <c r="U31" s="19"/>
      <c r="V31" s="29">
        <f t="shared" si="24"/>
        <v>132</v>
      </c>
      <c r="W31" s="12">
        <v>0</v>
      </c>
      <c r="X31" s="12">
        <v>0</v>
      </c>
      <c r="Y31" s="19"/>
      <c r="Z31" s="19"/>
      <c r="AA31" s="19"/>
      <c r="AB31" s="19"/>
      <c r="AC31" s="19"/>
      <c r="AD31" s="19"/>
      <c r="AE31" s="19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29">
        <f t="shared" si="15"/>
        <v>0</v>
      </c>
      <c r="AY31" s="11"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v>0</v>
      </c>
      <c r="BE31" s="11">
        <v>0</v>
      </c>
      <c r="BF31" s="11">
        <v>0</v>
      </c>
      <c r="BG31" s="10">
        <f t="shared" si="16"/>
        <v>132</v>
      </c>
    </row>
    <row r="32" spans="1:59" ht="19.5" customHeight="1">
      <c r="A32" s="57"/>
      <c r="B32" s="40"/>
      <c r="C32" s="39"/>
      <c r="D32" s="1" t="s">
        <v>33</v>
      </c>
      <c r="E32" s="19">
        <f aca="true" t="shared" si="26" ref="E32:O32">E31/2</f>
        <v>6</v>
      </c>
      <c r="F32" s="19">
        <f t="shared" si="26"/>
        <v>6</v>
      </c>
      <c r="G32" s="19">
        <f t="shared" si="26"/>
        <v>6</v>
      </c>
      <c r="H32" s="19">
        <f t="shared" si="26"/>
        <v>6</v>
      </c>
      <c r="I32" s="19">
        <f t="shared" si="26"/>
        <v>6</v>
      </c>
      <c r="J32" s="19">
        <f t="shared" si="26"/>
        <v>6</v>
      </c>
      <c r="K32" s="19">
        <f t="shared" si="26"/>
        <v>6</v>
      </c>
      <c r="L32" s="19">
        <f t="shared" si="26"/>
        <v>6</v>
      </c>
      <c r="M32" s="19">
        <f t="shared" si="26"/>
        <v>6</v>
      </c>
      <c r="N32" s="19">
        <f t="shared" si="26"/>
        <v>6</v>
      </c>
      <c r="O32" s="19">
        <f t="shared" si="26"/>
        <v>6</v>
      </c>
      <c r="P32" s="16"/>
      <c r="Q32" s="19"/>
      <c r="R32" s="19"/>
      <c r="S32" s="19"/>
      <c r="T32" s="19"/>
      <c r="U32" s="19"/>
      <c r="V32" s="29">
        <f t="shared" si="24"/>
        <v>66</v>
      </c>
      <c r="W32" s="12">
        <v>0</v>
      </c>
      <c r="X32" s="12">
        <v>0</v>
      </c>
      <c r="Y32" s="19"/>
      <c r="Z32" s="19"/>
      <c r="AA32" s="19"/>
      <c r="AB32" s="19"/>
      <c r="AC32" s="19"/>
      <c r="AD32" s="19"/>
      <c r="AE32" s="19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29">
        <f t="shared" si="15"/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11">
        <v>0</v>
      </c>
      <c r="BF32" s="11">
        <v>0</v>
      </c>
      <c r="BG32" s="10">
        <f t="shared" si="16"/>
        <v>66</v>
      </c>
    </row>
    <row r="33" spans="1:59" ht="19.5" customHeight="1">
      <c r="A33" s="57"/>
      <c r="B33" s="40" t="s">
        <v>61</v>
      </c>
      <c r="C33" s="39" t="s">
        <v>62</v>
      </c>
      <c r="D33" s="1" t="s">
        <v>32</v>
      </c>
      <c r="E33" s="19">
        <v>4</v>
      </c>
      <c r="F33" s="19">
        <v>4</v>
      </c>
      <c r="G33" s="19">
        <v>4</v>
      </c>
      <c r="H33" s="19">
        <v>4</v>
      </c>
      <c r="I33" s="19">
        <v>4</v>
      </c>
      <c r="J33" s="19">
        <v>4</v>
      </c>
      <c r="K33" s="19">
        <v>4</v>
      </c>
      <c r="L33" s="19">
        <v>4</v>
      </c>
      <c r="M33" s="19">
        <v>4</v>
      </c>
      <c r="N33" s="19">
        <v>4</v>
      </c>
      <c r="O33" s="19">
        <v>8</v>
      </c>
      <c r="P33" s="19"/>
      <c r="Q33" s="19"/>
      <c r="R33" s="19"/>
      <c r="S33" s="19"/>
      <c r="T33" s="19"/>
      <c r="U33" s="19"/>
      <c r="V33" s="29">
        <f t="shared" si="24"/>
        <v>48</v>
      </c>
      <c r="W33" s="12">
        <v>0</v>
      </c>
      <c r="X33" s="12">
        <v>0</v>
      </c>
      <c r="Y33" s="19"/>
      <c r="Z33" s="19"/>
      <c r="AA33" s="19"/>
      <c r="AB33" s="19"/>
      <c r="AC33" s="19"/>
      <c r="AD33" s="19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29">
        <f t="shared" si="15"/>
        <v>0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10">
        <f t="shared" si="16"/>
        <v>48</v>
      </c>
    </row>
    <row r="34" spans="1:59" ht="19.5" customHeight="1">
      <c r="A34" s="57"/>
      <c r="B34" s="46"/>
      <c r="C34" s="41"/>
      <c r="D34" s="1" t="s">
        <v>33</v>
      </c>
      <c r="E34" s="19">
        <f aca="true" t="shared" si="27" ref="E34:O34">E33/2</f>
        <v>2</v>
      </c>
      <c r="F34" s="19">
        <f t="shared" si="27"/>
        <v>2</v>
      </c>
      <c r="G34" s="19">
        <f t="shared" si="27"/>
        <v>2</v>
      </c>
      <c r="H34" s="19">
        <f t="shared" si="27"/>
        <v>2</v>
      </c>
      <c r="I34" s="19">
        <f t="shared" si="27"/>
        <v>2</v>
      </c>
      <c r="J34" s="19">
        <f t="shared" si="27"/>
        <v>2</v>
      </c>
      <c r="K34" s="19">
        <f t="shared" si="27"/>
        <v>2</v>
      </c>
      <c r="L34" s="19">
        <f t="shared" si="27"/>
        <v>2</v>
      </c>
      <c r="M34" s="19">
        <f t="shared" si="27"/>
        <v>2</v>
      </c>
      <c r="N34" s="19">
        <f t="shared" si="27"/>
        <v>2</v>
      </c>
      <c r="O34" s="19">
        <f t="shared" si="27"/>
        <v>4</v>
      </c>
      <c r="P34" s="19"/>
      <c r="Q34" s="19"/>
      <c r="R34" s="19"/>
      <c r="S34" s="19"/>
      <c r="T34" s="19"/>
      <c r="U34" s="19"/>
      <c r="V34" s="29">
        <f t="shared" si="24"/>
        <v>24</v>
      </c>
      <c r="W34" s="12">
        <v>0</v>
      </c>
      <c r="X34" s="12">
        <v>0</v>
      </c>
      <c r="Y34" s="19"/>
      <c r="Z34" s="19"/>
      <c r="AA34" s="19"/>
      <c r="AB34" s="19"/>
      <c r="AC34" s="19"/>
      <c r="AD34" s="19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29">
        <f t="shared" si="15"/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0">
        <f t="shared" si="16"/>
        <v>24</v>
      </c>
    </row>
    <row r="35" spans="1:59" ht="19.5" customHeight="1">
      <c r="A35" s="57"/>
      <c r="B35" s="28" t="s">
        <v>63</v>
      </c>
      <c r="C35" s="22" t="s">
        <v>49</v>
      </c>
      <c r="D35" s="1" t="s">
        <v>32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>
        <v>24</v>
      </c>
      <c r="Q35" s="11">
        <v>36</v>
      </c>
      <c r="R35" s="11">
        <v>36</v>
      </c>
      <c r="S35" s="11">
        <v>36</v>
      </c>
      <c r="T35" s="19">
        <v>36</v>
      </c>
      <c r="U35" s="16">
        <v>12</v>
      </c>
      <c r="V35" s="29">
        <f t="shared" si="24"/>
        <v>180</v>
      </c>
      <c r="W35" s="12">
        <v>0</v>
      </c>
      <c r="X35" s="12">
        <v>0</v>
      </c>
      <c r="Y35" s="19"/>
      <c r="Z35" s="19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3"/>
      <c r="AP35" s="11"/>
      <c r="AQ35" s="11"/>
      <c r="AR35" s="11"/>
      <c r="AS35" s="11"/>
      <c r="AT35" s="11"/>
      <c r="AU35" s="11"/>
      <c r="AV35" s="14"/>
      <c r="AW35" s="11"/>
      <c r="AX35" s="29">
        <f t="shared" si="15"/>
        <v>0</v>
      </c>
      <c r="AY35" s="11"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10">
        <f t="shared" si="16"/>
        <v>180</v>
      </c>
    </row>
    <row r="36" spans="1:59" ht="19.5" customHeight="1">
      <c r="A36" s="57"/>
      <c r="B36" s="44" t="s">
        <v>64</v>
      </c>
      <c r="C36" s="45" t="s">
        <v>73</v>
      </c>
      <c r="D36" s="1" t="s">
        <v>32</v>
      </c>
      <c r="E36" s="9">
        <f aca="true" t="shared" si="28" ref="E36:AW36">SUM(E38,E40)</f>
        <v>0</v>
      </c>
      <c r="F36" s="9">
        <f t="shared" si="28"/>
        <v>0</v>
      </c>
      <c r="G36" s="9">
        <f t="shared" si="28"/>
        <v>0</v>
      </c>
      <c r="H36" s="9">
        <f t="shared" si="28"/>
        <v>0</v>
      </c>
      <c r="I36" s="9">
        <f t="shared" si="28"/>
        <v>0</v>
      </c>
      <c r="J36" s="9">
        <f t="shared" si="28"/>
        <v>0</v>
      </c>
      <c r="K36" s="9">
        <f t="shared" si="28"/>
        <v>0</v>
      </c>
      <c r="L36" s="9">
        <f t="shared" si="28"/>
        <v>0</v>
      </c>
      <c r="M36" s="9">
        <f t="shared" si="28"/>
        <v>0</v>
      </c>
      <c r="N36" s="9">
        <f t="shared" si="28"/>
        <v>0</v>
      </c>
      <c r="O36" s="9">
        <f t="shared" si="28"/>
        <v>0</v>
      </c>
      <c r="P36" s="9">
        <f t="shared" si="28"/>
        <v>0</v>
      </c>
      <c r="Q36" s="9">
        <f t="shared" si="28"/>
        <v>0</v>
      </c>
      <c r="R36" s="9">
        <f t="shared" si="28"/>
        <v>0</v>
      </c>
      <c r="S36" s="9">
        <f t="shared" si="28"/>
        <v>0</v>
      </c>
      <c r="T36" s="9">
        <f t="shared" si="28"/>
        <v>0</v>
      </c>
      <c r="U36" s="9">
        <f t="shared" si="28"/>
        <v>0</v>
      </c>
      <c r="V36" s="33">
        <f t="shared" si="28"/>
        <v>0</v>
      </c>
      <c r="W36" s="9">
        <f t="shared" si="28"/>
        <v>0</v>
      </c>
      <c r="X36" s="9">
        <f t="shared" si="28"/>
        <v>0</v>
      </c>
      <c r="Y36" s="9">
        <f t="shared" si="28"/>
        <v>14</v>
      </c>
      <c r="Z36" s="9">
        <f t="shared" si="28"/>
        <v>12</v>
      </c>
      <c r="AA36" s="9">
        <f t="shared" si="28"/>
        <v>14</v>
      </c>
      <c r="AB36" s="9">
        <f t="shared" si="28"/>
        <v>12</v>
      </c>
      <c r="AC36" s="9">
        <f t="shared" si="28"/>
        <v>14</v>
      </c>
      <c r="AD36" s="9">
        <f t="shared" si="28"/>
        <v>12</v>
      </c>
      <c r="AE36" s="9">
        <f t="shared" si="28"/>
        <v>14</v>
      </c>
      <c r="AF36" s="9">
        <f t="shared" si="28"/>
        <v>12</v>
      </c>
      <c r="AG36" s="9">
        <f t="shared" si="28"/>
        <v>14</v>
      </c>
      <c r="AH36" s="9">
        <f t="shared" si="28"/>
        <v>16</v>
      </c>
      <c r="AI36" s="9">
        <f t="shared" si="28"/>
        <v>16</v>
      </c>
      <c r="AJ36" s="9">
        <f t="shared" si="28"/>
        <v>16</v>
      </c>
      <c r="AK36" s="9">
        <f t="shared" si="28"/>
        <v>36</v>
      </c>
      <c r="AL36" s="9">
        <f t="shared" si="28"/>
        <v>36</v>
      </c>
      <c r="AM36" s="9">
        <f t="shared" si="28"/>
        <v>0</v>
      </c>
      <c r="AN36" s="9">
        <f t="shared" si="28"/>
        <v>0</v>
      </c>
      <c r="AO36" s="9">
        <f t="shared" si="28"/>
        <v>0</v>
      </c>
      <c r="AP36" s="9">
        <f t="shared" si="28"/>
        <v>0</v>
      </c>
      <c r="AQ36" s="9">
        <f t="shared" si="28"/>
        <v>0</v>
      </c>
      <c r="AR36" s="9">
        <f t="shared" si="28"/>
        <v>0</v>
      </c>
      <c r="AS36" s="9">
        <f t="shared" si="28"/>
        <v>0</v>
      </c>
      <c r="AT36" s="9">
        <f t="shared" si="28"/>
        <v>0</v>
      </c>
      <c r="AU36" s="9">
        <f t="shared" si="28"/>
        <v>0</v>
      </c>
      <c r="AV36" s="9">
        <f t="shared" si="28"/>
        <v>0</v>
      </c>
      <c r="AW36" s="9">
        <f t="shared" si="28"/>
        <v>0</v>
      </c>
      <c r="AX36" s="33">
        <f t="shared" si="15"/>
        <v>238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0">
        <f t="shared" si="16"/>
        <v>238</v>
      </c>
    </row>
    <row r="37" spans="1:59" ht="19.5" customHeight="1">
      <c r="A37" s="57"/>
      <c r="B37" s="44"/>
      <c r="C37" s="45"/>
      <c r="D37" s="1" t="s">
        <v>33</v>
      </c>
      <c r="E37" s="9">
        <f aca="true" t="shared" si="29" ref="E37:AW37">SUM(E39)</f>
        <v>0</v>
      </c>
      <c r="F37" s="9">
        <f t="shared" si="29"/>
        <v>0</v>
      </c>
      <c r="G37" s="9">
        <f t="shared" si="29"/>
        <v>0</v>
      </c>
      <c r="H37" s="9">
        <f t="shared" si="29"/>
        <v>0</v>
      </c>
      <c r="I37" s="9">
        <f t="shared" si="29"/>
        <v>0</v>
      </c>
      <c r="J37" s="9">
        <f t="shared" si="29"/>
        <v>0</v>
      </c>
      <c r="K37" s="9">
        <f t="shared" si="29"/>
        <v>0</v>
      </c>
      <c r="L37" s="9">
        <f t="shared" si="29"/>
        <v>0</v>
      </c>
      <c r="M37" s="9">
        <f t="shared" si="29"/>
        <v>0</v>
      </c>
      <c r="N37" s="9">
        <f t="shared" si="29"/>
        <v>0</v>
      </c>
      <c r="O37" s="9">
        <f t="shared" si="29"/>
        <v>0</v>
      </c>
      <c r="P37" s="9">
        <f t="shared" si="29"/>
        <v>0</v>
      </c>
      <c r="Q37" s="9">
        <f t="shared" si="29"/>
        <v>0</v>
      </c>
      <c r="R37" s="9">
        <f t="shared" si="29"/>
        <v>0</v>
      </c>
      <c r="S37" s="9">
        <f t="shared" si="29"/>
        <v>0</v>
      </c>
      <c r="T37" s="9">
        <f t="shared" si="29"/>
        <v>0</v>
      </c>
      <c r="U37" s="9">
        <f t="shared" si="29"/>
        <v>0</v>
      </c>
      <c r="V37" s="33">
        <f t="shared" si="29"/>
        <v>0</v>
      </c>
      <c r="W37" s="9">
        <f t="shared" si="29"/>
        <v>0</v>
      </c>
      <c r="X37" s="9">
        <f t="shared" si="29"/>
        <v>0</v>
      </c>
      <c r="Y37" s="9">
        <f t="shared" si="29"/>
        <v>7</v>
      </c>
      <c r="Z37" s="9">
        <f t="shared" si="29"/>
        <v>6</v>
      </c>
      <c r="AA37" s="9">
        <f t="shared" si="29"/>
        <v>7</v>
      </c>
      <c r="AB37" s="9">
        <f t="shared" si="29"/>
        <v>6</v>
      </c>
      <c r="AC37" s="9">
        <f t="shared" si="29"/>
        <v>7</v>
      </c>
      <c r="AD37" s="9">
        <f t="shared" si="29"/>
        <v>6</v>
      </c>
      <c r="AE37" s="9">
        <f t="shared" si="29"/>
        <v>7</v>
      </c>
      <c r="AF37" s="9">
        <f t="shared" si="29"/>
        <v>6</v>
      </c>
      <c r="AG37" s="9">
        <f t="shared" si="29"/>
        <v>7</v>
      </c>
      <c r="AH37" s="9">
        <f t="shared" si="29"/>
        <v>8</v>
      </c>
      <c r="AI37" s="9">
        <f t="shared" si="29"/>
        <v>8</v>
      </c>
      <c r="AJ37" s="9">
        <f t="shared" si="29"/>
        <v>8</v>
      </c>
      <c r="AK37" s="9">
        <f t="shared" si="29"/>
        <v>0</v>
      </c>
      <c r="AL37" s="9">
        <f t="shared" si="29"/>
        <v>0</v>
      </c>
      <c r="AM37" s="9">
        <f t="shared" si="29"/>
        <v>0</v>
      </c>
      <c r="AN37" s="9">
        <f t="shared" si="29"/>
        <v>0</v>
      </c>
      <c r="AO37" s="9">
        <f t="shared" si="29"/>
        <v>0</v>
      </c>
      <c r="AP37" s="9">
        <f t="shared" si="29"/>
        <v>0</v>
      </c>
      <c r="AQ37" s="9">
        <f t="shared" si="29"/>
        <v>0</v>
      </c>
      <c r="AR37" s="9">
        <f t="shared" si="29"/>
        <v>0</v>
      </c>
      <c r="AS37" s="9">
        <f t="shared" si="29"/>
        <v>0</v>
      </c>
      <c r="AT37" s="9">
        <f t="shared" si="29"/>
        <v>0</v>
      </c>
      <c r="AU37" s="9">
        <f t="shared" si="29"/>
        <v>0</v>
      </c>
      <c r="AV37" s="9">
        <f t="shared" si="29"/>
        <v>0</v>
      </c>
      <c r="AW37" s="9">
        <f t="shared" si="29"/>
        <v>0</v>
      </c>
      <c r="AX37" s="33">
        <f t="shared" si="15"/>
        <v>83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0">
        <f t="shared" si="16"/>
        <v>83</v>
      </c>
    </row>
    <row r="38" spans="1:59" ht="19.5" customHeight="1">
      <c r="A38" s="57"/>
      <c r="B38" s="40" t="s">
        <v>65</v>
      </c>
      <c r="C38" s="39" t="s">
        <v>74</v>
      </c>
      <c r="D38" s="1" t="s">
        <v>32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29">
        <f>SUM(E38:U38)</f>
        <v>0</v>
      </c>
      <c r="W38" s="12">
        <v>0</v>
      </c>
      <c r="X38" s="12">
        <v>0</v>
      </c>
      <c r="Y38" s="11">
        <v>14</v>
      </c>
      <c r="Z38" s="11">
        <v>12</v>
      </c>
      <c r="AA38" s="11">
        <v>14</v>
      </c>
      <c r="AB38" s="11">
        <v>12</v>
      </c>
      <c r="AC38" s="11">
        <v>14</v>
      </c>
      <c r="AD38" s="11">
        <v>12</v>
      </c>
      <c r="AE38" s="11">
        <v>14</v>
      </c>
      <c r="AF38" s="11">
        <v>12</v>
      </c>
      <c r="AG38" s="11">
        <v>14</v>
      </c>
      <c r="AH38" s="18">
        <v>16</v>
      </c>
      <c r="AI38" s="18">
        <v>16</v>
      </c>
      <c r="AJ38" s="18">
        <v>16</v>
      </c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29">
        <f t="shared" si="15"/>
        <v>166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0">
        <f t="shared" si="16"/>
        <v>166</v>
      </c>
    </row>
    <row r="39" spans="1:59" ht="19.5" customHeight="1">
      <c r="A39" s="57"/>
      <c r="B39" s="40"/>
      <c r="C39" s="39"/>
      <c r="D39" s="1" t="s">
        <v>33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29">
        <f>SUM(E39:U39)</f>
        <v>0</v>
      </c>
      <c r="W39" s="12">
        <v>0</v>
      </c>
      <c r="X39" s="12">
        <v>0</v>
      </c>
      <c r="Y39" s="11">
        <f aca="true" t="shared" si="30" ref="Y39:AJ39">Y38/2</f>
        <v>7</v>
      </c>
      <c r="Z39" s="11">
        <f t="shared" si="30"/>
        <v>6</v>
      </c>
      <c r="AA39" s="11">
        <f t="shared" si="30"/>
        <v>7</v>
      </c>
      <c r="AB39" s="11">
        <f t="shared" si="30"/>
        <v>6</v>
      </c>
      <c r="AC39" s="11">
        <f t="shared" si="30"/>
        <v>7</v>
      </c>
      <c r="AD39" s="11">
        <f t="shared" si="30"/>
        <v>6</v>
      </c>
      <c r="AE39" s="11">
        <f t="shared" si="30"/>
        <v>7</v>
      </c>
      <c r="AF39" s="11">
        <f t="shared" si="30"/>
        <v>6</v>
      </c>
      <c r="AG39" s="11">
        <f t="shared" si="30"/>
        <v>7</v>
      </c>
      <c r="AH39" s="11">
        <f t="shared" si="30"/>
        <v>8</v>
      </c>
      <c r="AI39" s="11">
        <f t="shared" si="30"/>
        <v>8</v>
      </c>
      <c r="AJ39" s="11">
        <f t="shared" si="30"/>
        <v>8</v>
      </c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29">
        <f t="shared" si="15"/>
        <v>83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  <c r="BE39" s="11">
        <v>0</v>
      </c>
      <c r="BF39" s="11">
        <v>0</v>
      </c>
      <c r="BG39" s="10">
        <f t="shared" si="16"/>
        <v>83</v>
      </c>
    </row>
    <row r="40" spans="1:59" ht="19.5" customHeight="1">
      <c r="A40" s="57"/>
      <c r="B40" s="26" t="s">
        <v>66</v>
      </c>
      <c r="C40" s="20" t="s">
        <v>49</v>
      </c>
      <c r="D40" s="1" t="s">
        <v>32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29">
        <f>SUM(E40:U40)</f>
        <v>0</v>
      </c>
      <c r="W40" s="12">
        <v>0</v>
      </c>
      <c r="X40" s="12">
        <v>0</v>
      </c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>
        <v>36</v>
      </c>
      <c r="AL40" s="11">
        <v>36</v>
      </c>
      <c r="AM40" s="16"/>
      <c r="AN40" s="11"/>
      <c r="AO40" s="11"/>
      <c r="AP40" s="11"/>
      <c r="AQ40" s="15"/>
      <c r="AR40" s="11"/>
      <c r="AS40" s="11"/>
      <c r="AT40" s="11"/>
      <c r="AU40" s="11"/>
      <c r="AV40" s="11"/>
      <c r="AW40" s="11"/>
      <c r="AX40" s="29">
        <f t="shared" si="15"/>
        <v>72</v>
      </c>
      <c r="AY40" s="11"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v>0</v>
      </c>
      <c r="BE40" s="11">
        <v>0</v>
      </c>
      <c r="BF40" s="11">
        <v>0</v>
      </c>
      <c r="BG40" s="10">
        <f t="shared" si="16"/>
        <v>72</v>
      </c>
    </row>
    <row r="41" spans="1:59" ht="19.5" customHeight="1">
      <c r="A41" s="57"/>
      <c r="B41" s="27" t="s">
        <v>67</v>
      </c>
      <c r="C41" s="24" t="s">
        <v>68</v>
      </c>
      <c r="D41" s="1" t="s">
        <v>32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29">
        <f>SUM(E41:U41)</f>
        <v>0</v>
      </c>
      <c r="W41" s="12">
        <v>0</v>
      </c>
      <c r="X41" s="12">
        <v>0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>
        <v>24</v>
      </c>
      <c r="AN41" s="11">
        <v>36</v>
      </c>
      <c r="AO41" s="11">
        <v>36</v>
      </c>
      <c r="AP41" s="11">
        <v>36</v>
      </c>
      <c r="AQ41" s="11">
        <v>12</v>
      </c>
      <c r="AR41" s="11"/>
      <c r="AS41" s="11"/>
      <c r="AT41" s="11"/>
      <c r="AU41" s="11"/>
      <c r="AV41" s="11"/>
      <c r="AW41" s="11"/>
      <c r="AX41" s="29">
        <f t="shared" si="15"/>
        <v>144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0">
        <f t="shared" si="16"/>
        <v>144</v>
      </c>
    </row>
    <row r="42" spans="1:59" ht="19.5" customHeight="1">
      <c r="A42" s="58"/>
      <c r="B42" s="42" t="s">
        <v>36</v>
      </c>
      <c r="C42" s="42"/>
      <c r="D42" s="42"/>
      <c r="E42" s="2">
        <f aca="true" t="shared" si="31" ref="E42:AW42">SUM(E15,E7)</f>
        <v>36</v>
      </c>
      <c r="F42" s="2">
        <f t="shared" si="31"/>
        <v>36</v>
      </c>
      <c r="G42" s="2">
        <f t="shared" si="31"/>
        <v>36</v>
      </c>
      <c r="H42" s="2">
        <f t="shared" si="31"/>
        <v>36</v>
      </c>
      <c r="I42" s="2">
        <f t="shared" si="31"/>
        <v>36</v>
      </c>
      <c r="J42" s="2">
        <f t="shared" si="31"/>
        <v>36</v>
      </c>
      <c r="K42" s="2">
        <f t="shared" si="31"/>
        <v>36</v>
      </c>
      <c r="L42" s="2">
        <f t="shared" si="31"/>
        <v>36</v>
      </c>
      <c r="M42" s="2">
        <f t="shared" si="31"/>
        <v>36</v>
      </c>
      <c r="N42" s="2">
        <f t="shared" si="31"/>
        <v>36</v>
      </c>
      <c r="O42" s="2">
        <f t="shared" si="31"/>
        <v>36</v>
      </c>
      <c r="P42" s="2">
        <f t="shared" si="31"/>
        <v>30</v>
      </c>
      <c r="Q42" s="2">
        <f t="shared" si="31"/>
        <v>36</v>
      </c>
      <c r="R42" s="2">
        <f t="shared" si="31"/>
        <v>36</v>
      </c>
      <c r="S42" s="2">
        <f t="shared" si="31"/>
        <v>36</v>
      </c>
      <c r="T42" s="2">
        <f t="shared" si="31"/>
        <v>36</v>
      </c>
      <c r="U42" s="2">
        <f t="shared" si="31"/>
        <v>12</v>
      </c>
      <c r="V42" s="30">
        <f t="shared" si="31"/>
        <v>582</v>
      </c>
      <c r="W42" s="2">
        <f t="shared" si="31"/>
        <v>0</v>
      </c>
      <c r="X42" s="2">
        <f t="shared" si="31"/>
        <v>0</v>
      </c>
      <c r="Y42" s="2">
        <f t="shared" si="31"/>
        <v>36</v>
      </c>
      <c r="Z42" s="2">
        <f t="shared" si="31"/>
        <v>36</v>
      </c>
      <c r="AA42" s="2">
        <f t="shared" si="31"/>
        <v>36</v>
      </c>
      <c r="AB42" s="2">
        <f t="shared" si="31"/>
        <v>36</v>
      </c>
      <c r="AC42" s="2">
        <f t="shared" si="31"/>
        <v>36</v>
      </c>
      <c r="AD42" s="2">
        <f t="shared" si="31"/>
        <v>36</v>
      </c>
      <c r="AE42" s="2">
        <f t="shared" si="31"/>
        <v>36</v>
      </c>
      <c r="AF42" s="2">
        <f t="shared" si="31"/>
        <v>36</v>
      </c>
      <c r="AG42" s="2">
        <f t="shared" si="31"/>
        <v>36</v>
      </c>
      <c r="AH42" s="2">
        <f t="shared" si="31"/>
        <v>36</v>
      </c>
      <c r="AI42" s="2">
        <f t="shared" si="31"/>
        <v>36</v>
      </c>
      <c r="AJ42" s="2">
        <f t="shared" si="31"/>
        <v>30</v>
      </c>
      <c r="AK42" s="2">
        <f t="shared" si="31"/>
        <v>36</v>
      </c>
      <c r="AL42" s="2">
        <f t="shared" si="31"/>
        <v>36</v>
      </c>
      <c r="AM42" s="2">
        <f t="shared" si="31"/>
        <v>24</v>
      </c>
      <c r="AN42" s="2">
        <f t="shared" si="31"/>
        <v>36</v>
      </c>
      <c r="AO42" s="2">
        <f t="shared" si="31"/>
        <v>36</v>
      </c>
      <c r="AP42" s="2">
        <f t="shared" si="31"/>
        <v>36</v>
      </c>
      <c r="AQ42" s="2">
        <f t="shared" si="31"/>
        <v>12</v>
      </c>
      <c r="AR42" s="2">
        <f t="shared" si="31"/>
        <v>0</v>
      </c>
      <c r="AS42" s="2">
        <f t="shared" si="31"/>
        <v>0</v>
      </c>
      <c r="AT42" s="2">
        <f t="shared" si="31"/>
        <v>0</v>
      </c>
      <c r="AU42" s="2">
        <f t="shared" si="31"/>
        <v>0</v>
      </c>
      <c r="AV42" s="2">
        <f t="shared" si="31"/>
        <v>0</v>
      </c>
      <c r="AW42" s="2">
        <f t="shared" si="31"/>
        <v>0</v>
      </c>
      <c r="AX42" s="33">
        <f t="shared" si="15"/>
        <v>642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0">
        <f t="shared" si="16"/>
        <v>1224</v>
      </c>
    </row>
    <row r="43" spans="1:59" ht="19.5" customHeight="1">
      <c r="A43" s="58"/>
      <c r="B43" s="42" t="s">
        <v>37</v>
      </c>
      <c r="C43" s="42"/>
      <c r="D43" s="42"/>
      <c r="E43" s="2">
        <f aca="true" t="shared" si="32" ref="E43:AW43">SUM(E16,E8)</f>
        <v>18</v>
      </c>
      <c r="F43" s="2">
        <f t="shared" si="32"/>
        <v>18</v>
      </c>
      <c r="G43" s="2">
        <f t="shared" si="32"/>
        <v>18</v>
      </c>
      <c r="H43" s="2">
        <f t="shared" si="32"/>
        <v>18</v>
      </c>
      <c r="I43" s="2">
        <f t="shared" si="32"/>
        <v>18</v>
      </c>
      <c r="J43" s="2">
        <f t="shared" si="32"/>
        <v>18</v>
      </c>
      <c r="K43" s="2">
        <f t="shared" si="32"/>
        <v>18</v>
      </c>
      <c r="L43" s="2">
        <f t="shared" si="32"/>
        <v>18</v>
      </c>
      <c r="M43" s="2">
        <f t="shared" si="32"/>
        <v>18</v>
      </c>
      <c r="N43" s="2">
        <f t="shared" si="32"/>
        <v>19</v>
      </c>
      <c r="O43" s="21">
        <f t="shared" si="32"/>
        <v>18</v>
      </c>
      <c r="P43" s="37">
        <f t="shared" si="32"/>
        <v>3</v>
      </c>
      <c r="Q43" s="21">
        <f t="shared" si="32"/>
        <v>0</v>
      </c>
      <c r="R43" s="21">
        <f t="shared" si="32"/>
        <v>0</v>
      </c>
      <c r="S43" s="21">
        <f t="shared" si="32"/>
        <v>0</v>
      </c>
      <c r="T43" s="21">
        <f t="shared" si="32"/>
        <v>0</v>
      </c>
      <c r="U43" s="17">
        <f t="shared" si="32"/>
        <v>0</v>
      </c>
      <c r="V43" s="30">
        <f t="shared" si="32"/>
        <v>202</v>
      </c>
      <c r="W43" s="21">
        <f t="shared" si="32"/>
        <v>0</v>
      </c>
      <c r="X43" s="21">
        <f t="shared" si="32"/>
        <v>0</v>
      </c>
      <c r="Y43" s="21">
        <f t="shared" si="32"/>
        <v>18</v>
      </c>
      <c r="Z43" s="21">
        <f t="shared" si="32"/>
        <v>18</v>
      </c>
      <c r="AA43" s="21">
        <f t="shared" si="32"/>
        <v>18</v>
      </c>
      <c r="AB43" s="21">
        <f t="shared" si="32"/>
        <v>18</v>
      </c>
      <c r="AC43" s="21">
        <f t="shared" si="32"/>
        <v>18</v>
      </c>
      <c r="AD43" s="21">
        <f t="shared" si="32"/>
        <v>18</v>
      </c>
      <c r="AE43" s="21">
        <f t="shared" si="32"/>
        <v>18</v>
      </c>
      <c r="AF43" s="21">
        <f t="shared" si="32"/>
        <v>18</v>
      </c>
      <c r="AG43" s="21">
        <f t="shared" si="32"/>
        <v>18</v>
      </c>
      <c r="AH43" s="21">
        <f t="shared" si="32"/>
        <v>17</v>
      </c>
      <c r="AI43" s="21">
        <f t="shared" si="32"/>
        <v>19</v>
      </c>
      <c r="AJ43" s="17">
        <f t="shared" si="32"/>
        <v>14</v>
      </c>
      <c r="AK43" s="21">
        <f t="shared" si="32"/>
        <v>0</v>
      </c>
      <c r="AL43" s="21">
        <f t="shared" si="32"/>
        <v>0</v>
      </c>
      <c r="AM43" s="17">
        <f t="shared" si="32"/>
        <v>0</v>
      </c>
      <c r="AN43" s="2">
        <f t="shared" si="32"/>
        <v>0</v>
      </c>
      <c r="AO43" s="2">
        <f t="shared" si="32"/>
        <v>0</v>
      </c>
      <c r="AP43" s="2">
        <f t="shared" si="32"/>
        <v>0</v>
      </c>
      <c r="AQ43" s="2">
        <f t="shared" si="32"/>
        <v>0</v>
      </c>
      <c r="AR43" s="2">
        <f t="shared" si="32"/>
        <v>0</v>
      </c>
      <c r="AS43" s="2">
        <f t="shared" si="32"/>
        <v>0</v>
      </c>
      <c r="AT43" s="2">
        <f t="shared" si="32"/>
        <v>0</v>
      </c>
      <c r="AU43" s="2">
        <f t="shared" si="32"/>
        <v>0</v>
      </c>
      <c r="AV43" s="2">
        <f t="shared" si="32"/>
        <v>0</v>
      </c>
      <c r="AW43" s="2">
        <f t="shared" si="32"/>
        <v>0</v>
      </c>
      <c r="AX43" s="33">
        <f t="shared" si="15"/>
        <v>212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0">
        <f t="shared" si="16"/>
        <v>414</v>
      </c>
    </row>
    <row r="44" spans="1:59" ht="19.5" customHeight="1">
      <c r="A44" s="59"/>
      <c r="B44" s="42" t="s">
        <v>38</v>
      </c>
      <c r="C44" s="42"/>
      <c r="D44" s="42"/>
      <c r="E44" s="2">
        <f aca="true" t="shared" si="33" ref="E44:AW44">SUM(E42:E43)</f>
        <v>54</v>
      </c>
      <c r="F44" s="2">
        <f t="shared" si="33"/>
        <v>54</v>
      </c>
      <c r="G44" s="2">
        <f t="shared" si="33"/>
        <v>54</v>
      </c>
      <c r="H44" s="2">
        <f t="shared" si="33"/>
        <v>54</v>
      </c>
      <c r="I44" s="2">
        <f t="shared" si="33"/>
        <v>54</v>
      </c>
      <c r="J44" s="2">
        <f t="shared" si="33"/>
        <v>54</v>
      </c>
      <c r="K44" s="2">
        <f t="shared" si="33"/>
        <v>54</v>
      </c>
      <c r="L44" s="2">
        <f t="shared" si="33"/>
        <v>54</v>
      </c>
      <c r="M44" s="2">
        <f t="shared" si="33"/>
        <v>54</v>
      </c>
      <c r="N44" s="2">
        <f t="shared" si="33"/>
        <v>55</v>
      </c>
      <c r="O44" s="21">
        <f t="shared" si="33"/>
        <v>54</v>
      </c>
      <c r="P44" s="37">
        <f t="shared" si="33"/>
        <v>33</v>
      </c>
      <c r="Q44" s="21">
        <f t="shared" si="33"/>
        <v>36</v>
      </c>
      <c r="R44" s="21">
        <f t="shared" si="33"/>
        <v>36</v>
      </c>
      <c r="S44" s="21">
        <f t="shared" si="33"/>
        <v>36</v>
      </c>
      <c r="T44" s="21">
        <f t="shared" si="33"/>
        <v>36</v>
      </c>
      <c r="U44" s="17">
        <f t="shared" si="33"/>
        <v>12</v>
      </c>
      <c r="V44" s="30">
        <f t="shared" si="33"/>
        <v>784</v>
      </c>
      <c r="W44" s="21">
        <f t="shared" si="33"/>
        <v>0</v>
      </c>
      <c r="X44" s="21">
        <f t="shared" si="33"/>
        <v>0</v>
      </c>
      <c r="Y44" s="21">
        <f t="shared" si="33"/>
        <v>54</v>
      </c>
      <c r="Z44" s="21">
        <f t="shared" si="33"/>
        <v>54</v>
      </c>
      <c r="AA44" s="21">
        <f t="shared" si="33"/>
        <v>54</v>
      </c>
      <c r="AB44" s="21">
        <f t="shared" si="33"/>
        <v>54</v>
      </c>
      <c r="AC44" s="21">
        <f t="shared" si="33"/>
        <v>54</v>
      </c>
      <c r="AD44" s="21">
        <f t="shared" si="33"/>
        <v>54</v>
      </c>
      <c r="AE44" s="21">
        <f t="shared" si="33"/>
        <v>54</v>
      </c>
      <c r="AF44" s="21">
        <f t="shared" si="33"/>
        <v>54</v>
      </c>
      <c r="AG44" s="21">
        <f t="shared" si="33"/>
        <v>54</v>
      </c>
      <c r="AH44" s="21">
        <f t="shared" si="33"/>
        <v>53</v>
      </c>
      <c r="AI44" s="21">
        <f t="shared" si="33"/>
        <v>55</v>
      </c>
      <c r="AJ44" s="17">
        <f t="shared" si="33"/>
        <v>44</v>
      </c>
      <c r="AK44" s="21">
        <f t="shared" si="33"/>
        <v>36</v>
      </c>
      <c r="AL44" s="21">
        <f t="shared" si="33"/>
        <v>36</v>
      </c>
      <c r="AM44" s="17">
        <f t="shared" si="33"/>
        <v>24</v>
      </c>
      <c r="AN44" s="2">
        <f t="shared" si="33"/>
        <v>36</v>
      </c>
      <c r="AO44" s="2">
        <f t="shared" si="33"/>
        <v>36</v>
      </c>
      <c r="AP44" s="2">
        <f t="shared" si="33"/>
        <v>36</v>
      </c>
      <c r="AQ44" s="2">
        <f t="shared" si="33"/>
        <v>12</v>
      </c>
      <c r="AR44" s="2">
        <f t="shared" si="33"/>
        <v>0</v>
      </c>
      <c r="AS44" s="2">
        <f t="shared" si="33"/>
        <v>0</v>
      </c>
      <c r="AT44" s="2">
        <f t="shared" si="33"/>
        <v>0</v>
      </c>
      <c r="AU44" s="2">
        <f t="shared" si="33"/>
        <v>0</v>
      </c>
      <c r="AV44" s="2">
        <f t="shared" si="33"/>
        <v>0</v>
      </c>
      <c r="AW44" s="2">
        <f t="shared" si="33"/>
        <v>0</v>
      </c>
      <c r="AX44" s="33">
        <f t="shared" si="15"/>
        <v>854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0">
        <f t="shared" si="16"/>
        <v>1638</v>
      </c>
    </row>
    <row r="45" spans="5:58" ht="15" customHeight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5"/>
      <c r="AI45" s="4"/>
      <c r="AJ45" s="4"/>
      <c r="AK45" s="5"/>
      <c r="AL45" s="4"/>
      <c r="AM45" s="4"/>
      <c r="AN45" s="4"/>
      <c r="AO45" s="4"/>
      <c r="AP45" s="5"/>
      <c r="AQ45" s="4"/>
      <c r="AR45" s="4"/>
      <c r="AS45" s="5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ht="15" customHeight="1"/>
    <row r="47" ht="15" customHeight="1"/>
    <row r="48" ht="15" customHeight="1"/>
    <row r="49" ht="15" customHeight="1"/>
    <row r="50" ht="15" customHeight="1"/>
    <row r="51" ht="15" customHeight="1">
      <c r="AU51" s="6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</sheetData>
  <sheetProtection/>
  <mergeCells count="95">
    <mergeCell ref="B21:B22"/>
    <mergeCell ref="C21:C22"/>
    <mergeCell ref="B23:B24"/>
    <mergeCell ref="C23:C24"/>
    <mergeCell ref="AX1:AX3"/>
    <mergeCell ref="Z1:Z3"/>
    <mergeCell ref="AA1:AA3"/>
    <mergeCell ref="AB1:AB3"/>
    <mergeCell ref="AJ1:AJ3"/>
    <mergeCell ref="AK1:AK3"/>
    <mergeCell ref="AL1:AL3"/>
    <mergeCell ref="AM1:AM3"/>
    <mergeCell ref="BB1:BB3"/>
    <mergeCell ref="BC1:BC3"/>
    <mergeCell ref="AI1:AI3"/>
    <mergeCell ref="AE1:AE3"/>
    <mergeCell ref="AF1:AF3"/>
    <mergeCell ref="AG1:AG3"/>
    <mergeCell ref="AH1:AH3"/>
    <mergeCell ref="AN1:AN3"/>
    <mergeCell ref="AO1:AO3"/>
    <mergeCell ref="AW1:AW3"/>
    <mergeCell ref="BE1:BE3"/>
    <mergeCell ref="BF1:BF3"/>
    <mergeCell ref="AP1:AP3"/>
    <mergeCell ref="AQ1:AQ3"/>
    <mergeCell ref="BD1:BD3"/>
    <mergeCell ref="AR1:AR3"/>
    <mergeCell ref="AS1:AS3"/>
    <mergeCell ref="AT1:AT3"/>
    <mergeCell ref="AU1:AU3"/>
    <mergeCell ref="AV1:AV3"/>
    <mergeCell ref="AY1:AY3"/>
    <mergeCell ref="B19:B20"/>
    <mergeCell ref="D1:D6"/>
    <mergeCell ref="J1:J3"/>
    <mergeCell ref="K1:K3"/>
    <mergeCell ref="E4:BF4"/>
    <mergeCell ref="AZ1:AZ3"/>
    <mergeCell ref="BA1:BA3"/>
    <mergeCell ref="Q1:Q3"/>
    <mergeCell ref="AD1:AD3"/>
    <mergeCell ref="R1:R3"/>
    <mergeCell ref="C1:C6"/>
    <mergeCell ref="AC1:AC3"/>
    <mergeCell ref="Y1:Y3"/>
    <mergeCell ref="U1:U3"/>
    <mergeCell ref="W1:W3"/>
    <mergeCell ref="X1:X3"/>
    <mergeCell ref="L1:L3"/>
    <mergeCell ref="M1:M3"/>
    <mergeCell ref="V1:V3"/>
    <mergeCell ref="C13:C14"/>
    <mergeCell ref="O1:O3"/>
    <mergeCell ref="S1:S3"/>
    <mergeCell ref="T1:T3"/>
    <mergeCell ref="P1:P3"/>
    <mergeCell ref="E1:E3"/>
    <mergeCell ref="F1:F3"/>
    <mergeCell ref="G1:G3"/>
    <mergeCell ref="H1:H3"/>
    <mergeCell ref="I1:I3"/>
    <mergeCell ref="A1:A44"/>
    <mergeCell ref="B7:B8"/>
    <mergeCell ref="C7:C8"/>
    <mergeCell ref="B9:B10"/>
    <mergeCell ref="C9:C10"/>
    <mergeCell ref="B27:B28"/>
    <mergeCell ref="C27:C28"/>
    <mergeCell ref="B29:B30"/>
    <mergeCell ref="C19:C20"/>
    <mergeCell ref="B25:B26"/>
    <mergeCell ref="BG1:BG6"/>
    <mergeCell ref="B15:B16"/>
    <mergeCell ref="C15:C16"/>
    <mergeCell ref="B17:B18"/>
    <mergeCell ref="C17:C18"/>
    <mergeCell ref="B11:B12"/>
    <mergeCell ref="C11:C12"/>
    <mergeCell ref="B13:B14"/>
    <mergeCell ref="B1:B6"/>
    <mergeCell ref="N1:N3"/>
    <mergeCell ref="C25:C26"/>
    <mergeCell ref="B36:B37"/>
    <mergeCell ref="C36:C37"/>
    <mergeCell ref="B31:B32"/>
    <mergeCell ref="C31:C32"/>
    <mergeCell ref="B33:B34"/>
    <mergeCell ref="C29:C30"/>
    <mergeCell ref="C38:C39"/>
    <mergeCell ref="B38:B39"/>
    <mergeCell ref="C33:C34"/>
    <mergeCell ref="B44:D44"/>
    <mergeCell ref="B42:D42"/>
    <mergeCell ref="B43:D43"/>
  </mergeCells>
  <conditionalFormatting sqref="E42:AW42">
    <cfRule type="cellIs" priority="1" dxfId="0" operator="notEqual" stopIfTrue="1">
      <formula>36</formula>
    </cfRule>
  </conditionalFormatting>
  <printOptions/>
  <pageMargins left="0.2" right="0.2" top="0.3937007874015748" bottom="0.3937007874015748" header="0.31496062992125984" footer="0.31496062992125984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51"/>
  <sheetViews>
    <sheetView tabSelected="1" view="pageBreakPreview" zoomScale="55" zoomScaleSheetLayoutView="55" workbookViewId="0" topLeftCell="A1">
      <selection activeCell="X1" activeCellId="1" sqref="X1:BF3 X1:BF3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21" width="3.7109375" style="0" customWidth="1"/>
    <col min="22" max="22" width="5.140625" style="0" customWidth="1"/>
    <col min="23" max="49" width="3.7109375" style="0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55" t="s">
        <v>51</v>
      </c>
      <c r="B1" s="50" t="s">
        <v>0</v>
      </c>
      <c r="C1" s="64" t="s">
        <v>1</v>
      </c>
      <c r="D1" s="70" t="s">
        <v>2</v>
      </c>
      <c r="E1" s="61" t="s">
        <v>3</v>
      </c>
      <c r="F1" s="61" t="s">
        <v>4</v>
      </c>
      <c r="G1" s="61" t="s">
        <v>5</v>
      </c>
      <c r="H1" s="61" t="s">
        <v>6</v>
      </c>
      <c r="I1" s="61" t="s">
        <v>7</v>
      </c>
      <c r="J1" s="52" t="s">
        <v>8</v>
      </c>
      <c r="K1" s="52" t="s">
        <v>9</v>
      </c>
      <c r="L1" s="52" t="s">
        <v>10</v>
      </c>
      <c r="M1" s="52" t="s">
        <v>11</v>
      </c>
      <c r="N1" s="52" t="s">
        <v>12</v>
      </c>
      <c r="O1" s="52" t="s">
        <v>13</v>
      </c>
      <c r="P1" s="52" t="s">
        <v>14</v>
      </c>
      <c r="Q1" s="52" t="s">
        <v>15</v>
      </c>
      <c r="R1" s="52" t="s">
        <v>16</v>
      </c>
      <c r="S1" s="61" t="s">
        <v>17</v>
      </c>
      <c r="T1" s="52" t="s">
        <v>18</v>
      </c>
      <c r="U1" s="52" t="s">
        <v>19</v>
      </c>
      <c r="V1" s="66" t="s">
        <v>20</v>
      </c>
      <c r="W1" s="52" t="s">
        <v>21</v>
      </c>
      <c r="X1" s="61" t="s">
        <v>50</v>
      </c>
      <c r="Y1" s="52" t="s">
        <v>22</v>
      </c>
      <c r="Z1" s="52" t="s">
        <v>23</v>
      </c>
      <c r="AA1" s="52" t="s">
        <v>24</v>
      </c>
      <c r="AB1" s="52" t="s">
        <v>25</v>
      </c>
      <c r="AC1" s="61" t="s">
        <v>26</v>
      </c>
      <c r="AD1" s="52" t="s">
        <v>27</v>
      </c>
      <c r="AE1" s="73" t="s">
        <v>76</v>
      </c>
      <c r="AF1" s="73" t="s">
        <v>77</v>
      </c>
      <c r="AG1" s="74" t="s">
        <v>78</v>
      </c>
      <c r="AH1" s="73" t="s">
        <v>79</v>
      </c>
      <c r="AI1" s="73" t="s">
        <v>80</v>
      </c>
      <c r="AJ1" s="73" t="s">
        <v>81</v>
      </c>
      <c r="AK1" s="69" t="s">
        <v>82</v>
      </c>
      <c r="AL1" s="73" t="s">
        <v>83</v>
      </c>
      <c r="AM1" s="73" t="s">
        <v>84</v>
      </c>
      <c r="AN1" s="73" t="s">
        <v>85</v>
      </c>
      <c r="AO1" s="69" t="s">
        <v>86</v>
      </c>
      <c r="AP1" s="73" t="s">
        <v>87</v>
      </c>
      <c r="AQ1" s="73" t="s">
        <v>88</v>
      </c>
      <c r="AR1" s="73" t="s">
        <v>89</v>
      </c>
      <c r="AS1" s="73" t="s">
        <v>90</v>
      </c>
      <c r="AT1" s="69" t="s">
        <v>91</v>
      </c>
      <c r="AU1" s="73" t="s">
        <v>92</v>
      </c>
      <c r="AV1" s="73" t="s">
        <v>93</v>
      </c>
      <c r="AW1" s="73" t="s">
        <v>94</v>
      </c>
      <c r="AX1" s="66" t="s">
        <v>28</v>
      </c>
      <c r="AY1" s="69" t="s">
        <v>95</v>
      </c>
      <c r="AZ1" s="73" t="s">
        <v>96</v>
      </c>
      <c r="BA1" s="73" t="s">
        <v>97</v>
      </c>
      <c r="BB1" s="73" t="s">
        <v>98</v>
      </c>
      <c r="BC1" s="73" t="s">
        <v>99</v>
      </c>
      <c r="BD1" s="69" t="s">
        <v>100</v>
      </c>
      <c r="BE1" s="69" t="s">
        <v>101</v>
      </c>
      <c r="BF1" s="69" t="s">
        <v>102</v>
      </c>
      <c r="BG1" s="47" t="s">
        <v>29</v>
      </c>
    </row>
    <row r="2" spans="1:59" ht="16.5" customHeight="1">
      <c r="A2" s="56"/>
      <c r="B2" s="50"/>
      <c r="C2" s="65"/>
      <c r="D2" s="70"/>
      <c r="E2" s="62"/>
      <c r="F2" s="62"/>
      <c r="G2" s="62"/>
      <c r="H2" s="62"/>
      <c r="I2" s="62"/>
      <c r="J2" s="53"/>
      <c r="K2" s="53"/>
      <c r="L2" s="53"/>
      <c r="M2" s="53"/>
      <c r="N2" s="53"/>
      <c r="O2" s="53"/>
      <c r="P2" s="53"/>
      <c r="Q2" s="53"/>
      <c r="R2" s="53"/>
      <c r="S2" s="62"/>
      <c r="T2" s="53"/>
      <c r="U2" s="53"/>
      <c r="V2" s="67"/>
      <c r="W2" s="53"/>
      <c r="X2" s="62"/>
      <c r="Y2" s="53"/>
      <c r="Z2" s="53"/>
      <c r="AA2" s="53"/>
      <c r="AB2" s="53"/>
      <c r="AC2" s="62"/>
      <c r="AD2" s="53"/>
      <c r="AE2" s="73"/>
      <c r="AF2" s="73"/>
      <c r="AG2" s="74"/>
      <c r="AH2" s="73"/>
      <c r="AI2" s="73"/>
      <c r="AJ2" s="73"/>
      <c r="AK2" s="69"/>
      <c r="AL2" s="73"/>
      <c r="AM2" s="73"/>
      <c r="AN2" s="73"/>
      <c r="AO2" s="69"/>
      <c r="AP2" s="73"/>
      <c r="AQ2" s="73"/>
      <c r="AR2" s="73"/>
      <c r="AS2" s="73"/>
      <c r="AT2" s="69"/>
      <c r="AU2" s="73"/>
      <c r="AV2" s="73"/>
      <c r="AW2" s="73"/>
      <c r="AX2" s="67"/>
      <c r="AY2" s="69"/>
      <c r="AZ2" s="73"/>
      <c r="BA2" s="73"/>
      <c r="BB2" s="73"/>
      <c r="BC2" s="73"/>
      <c r="BD2" s="69"/>
      <c r="BE2" s="69"/>
      <c r="BF2" s="69"/>
      <c r="BG2" s="48"/>
    </row>
    <row r="3" spans="1:59" ht="16.5" customHeight="1">
      <c r="A3" s="56"/>
      <c r="B3" s="50"/>
      <c r="C3" s="65"/>
      <c r="D3" s="70"/>
      <c r="E3" s="63"/>
      <c r="F3" s="63"/>
      <c r="G3" s="63"/>
      <c r="H3" s="63"/>
      <c r="I3" s="63"/>
      <c r="J3" s="54"/>
      <c r="K3" s="54"/>
      <c r="L3" s="54"/>
      <c r="M3" s="54"/>
      <c r="N3" s="54"/>
      <c r="O3" s="54"/>
      <c r="P3" s="54"/>
      <c r="Q3" s="54"/>
      <c r="R3" s="54"/>
      <c r="S3" s="63"/>
      <c r="T3" s="54"/>
      <c r="U3" s="54"/>
      <c r="V3" s="68"/>
      <c r="W3" s="54"/>
      <c r="X3" s="63"/>
      <c r="Y3" s="54"/>
      <c r="Z3" s="54"/>
      <c r="AA3" s="54"/>
      <c r="AB3" s="54"/>
      <c r="AC3" s="63"/>
      <c r="AD3" s="54"/>
      <c r="AE3" s="73"/>
      <c r="AF3" s="73"/>
      <c r="AG3" s="74"/>
      <c r="AH3" s="73"/>
      <c r="AI3" s="73"/>
      <c r="AJ3" s="73"/>
      <c r="AK3" s="69"/>
      <c r="AL3" s="73"/>
      <c r="AM3" s="73"/>
      <c r="AN3" s="73"/>
      <c r="AO3" s="69"/>
      <c r="AP3" s="73"/>
      <c r="AQ3" s="73"/>
      <c r="AR3" s="73"/>
      <c r="AS3" s="73"/>
      <c r="AT3" s="69"/>
      <c r="AU3" s="73"/>
      <c r="AV3" s="73"/>
      <c r="AW3" s="73"/>
      <c r="AX3" s="68"/>
      <c r="AY3" s="69"/>
      <c r="AZ3" s="73"/>
      <c r="BA3" s="73"/>
      <c r="BB3" s="73"/>
      <c r="BC3" s="73"/>
      <c r="BD3" s="69"/>
      <c r="BE3" s="69"/>
      <c r="BF3" s="69"/>
      <c r="BG3" s="48"/>
    </row>
    <row r="4" spans="1:59" ht="15">
      <c r="A4" s="56"/>
      <c r="B4" s="50"/>
      <c r="C4" s="65"/>
      <c r="D4" s="70"/>
      <c r="E4" s="72" t="s">
        <v>30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48"/>
    </row>
    <row r="5" spans="1:59" ht="15">
      <c r="A5" s="56"/>
      <c r="B5" s="51"/>
      <c r="C5" s="65"/>
      <c r="D5" s="71"/>
      <c r="E5" s="7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31"/>
      <c r="W5" s="7">
        <v>18</v>
      </c>
      <c r="X5" s="7">
        <v>19</v>
      </c>
      <c r="Y5" s="7">
        <v>20</v>
      </c>
      <c r="Z5" s="7">
        <v>21</v>
      </c>
      <c r="AA5" s="7">
        <v>22</v>
      </c>
      <c r="AB5" s="7">
        <v>23</v>
      </c>
      <c r="AC5" s="7">
        <v>24</v>
      </c>
      <c r="AD5" s="7">
        <v>25</v>
      </c>
      <c r="AE5" s="7">
        <v>26</v>
      </c>
      <c r="AF5" s="7">
        <v>27</v>
      </c>
      <c r="AG5" s="7">
        <v>28</v>
      </c>
      <c r="AH5" s="7">
        <v>29</v>
      </c>
      <c r="AI5" s="7">
        <v>30</v>
      </c>
      <c r="AJ5" s="7">
        <v>31</v>
      </c>
      <c r="AK5" s="7">
        <v>32</v>
      </c>
      <c r="AL5" s="7">
        <v>33</v>
      </c>
      <c r="AM5" s="7">
        <v>34</v>
      </c>
      <c r="AN5" s="7">
        <v>35</v>
      </c>
      <c r="AO5" s="7">
        <v>36</v>
      </c>
      <c r="AP5" s="7">
        <v>37</v>
      </c>
      <c r="AQ5" s="7">
        <v>38</v>
      </c>
      <c r="AR5" s="7">
        <v>39</v>
      </c>
      <c r="AS5" s="7">
        <v>40</v>
      </c>
      <c r="AT5" s="7">
        <v>41</v>
      </c>
      <c r="AU5" s="7">
        <v>42</v>
      </c>
      <c r="AV5" s="7">
        <v>43</v>
      </c>
      <c r="AW5" s="7">
        <v>44</v>
      </c>
      <c r="AX5" s="31"/>
      <c r="AY5" s="7">
        <v>45</v>
      </c>
      <c r="AZ5" s="7">
        <v>46</v>
      </c>
      <c r="BA5" s="7">
        <v>47</v>
      </c>
      <c r="BB5" s="7">
        <v>48</v>
      </c>
      <c r="BC5" s="7">
        <v>49</v>
      </c>
      <c r="BD5" s="7">
        <v>50</v>
      </c>
      <c r="BE5" s="7">
        <v>51</v>
      </c>
      <c r="BF5" s="7">
        <v>52</v>
      </c>
      <c r="BG5" s="48"/>
    </row>
    <row r="6" spans="1:59" ht="15">
      <c r="A6" s="56"/>
      <c r="B6" s="51"/>
      <c r="C6" s="65"/>
      <c r="D6" s="71"/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8">
        <v>8</v>
      </c>
      <c r="M6" s="8">
        <v>9</v>
      </c>
      <c r="N6" s="8">
        <v>10</v>
      </c>
      <c r="O6" s="8">
        <v>11</v>
      </c>
      <c r="P6" s="8">
        <v>12</v>
      </c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32"/>
      <c r="W6" s="8" t="s">
        <v>31</v>
      </c>
      <c r="X6" s="8" t="s">
        <v>31</v>
      </c>
      <c r="Y6" s="8">
        <v>1</v>
      </c>
      <c r="Z6" s="8">
        <v>2</v>
      </c>
      <c r="AA6" s="8">
        <v>3</v>
      </c>
      <c r="AB6" s="8">
        <v>4</v>
      </c>
      <c r="AC6" s="8">
        <v>5</v>
      </c>
      <c r="AD6" s="8">
        <v>6</v>
      </c>
      <c r="AE6" s="8">
        <v>7</v>
      </c>
      <c r="AF6" s="8">
        <v>8</v>
      </c>
      <c r="AG6" s="8">
        <v>9</v>
      </c>
      <c r="AH6" s="8">
        <v>10</v>
      </c>
      <c r="AI6" s="8">
        <v>11</v>
      </c>
      <c r="AJ6" s="8">
        <v>12</v>
      </c>
      <c r="AK6" s="8">
        <v>13</v>
      </c>
      <c r="AL6" s="8">
        <v>14</v>
      </c>
      <c r="AM6" s="8">
        <v>15</v>
      </c>
      <c r="AN6" s="8">
        <v>16</v>
      </c>
      <c r="AO6" s="8">
        <v>17</v>
      </c>
      <c r="AP6" s="8">
        <v>18</v>
      </c>
      <c r="AQ6" s="8">
        <v>19</v>
      </c>
      <c r="AR6" s="8">
        <v>20</v>
      </c>
      <c r="AS6" s="8">
        <v>21</v>
      </c>
      <c r="AT6" s="8">
        <v>22</v>
      </c>
      <c r="AU6" s="8">
        <v>23</v>
      </c>
      <c r="AV6" s="8">
        <v>24</v>
      </c>
      <c r="AW6" s="8">
        <v>25</v>
      </c>
      <c r="AX6" s="32"/>
      <c r="AY6" s="8" t="s">
        <v>31</v>
      </c>
      <c r="AZ6" s="8" t="s">
        <v>31</v>
      </c>
      <c r="BA6" s="8" t="s">
        <v>31</v>
      </c>
      <c r="BB6" s="8" t="s">
        <v>31</v>
      </c>
      <c r="BC6" s="8" t="s">
        <v>31</v>
      </c>
      <c r="BD6" s="8" t="s">
        <v>31</v>
      </c>
      <c r="BE6" s="8" t="s">
        <v>31</v>
      </c>
      <c r="BF6" s="8" t="s">
        <v>31</v>
      </c>
      <c r="BG6" s="48"/>
    </row>
    <row r="7" spans="1:60" ht="19.5" customHeight="1">
      <c r="A7" s="57"/>
      <c r="B7" s="43" t="s">
        <v>39</v>
      </c>
      <c r="C7" s="45" t="s">
        <v>40</v>
      </c>
      <c r="D7" s="1" t="s">
        <v>32</v>
      </c>
      <c r="E7" s="9">
        <f aca="true" t="shared" si="0" ref="E7:AW7">SUM(E9,E11,E13)</f>
        <v>4</v>
      </c>
      <c r="F7" s="9">
        <f t="shared" si="0"/>
        <v>4</v>
      </c>
      <c r="G7" s="9">
        <f t="shared" si="0"/>
        <v>4</v>
      </c>
      <c r="H7" s="9">
        <f t="shared" si="0"/>
        <v>4</v>
      </c>
      <c r="I7" s="9">
        <f t="shared" si="0"/>
        <v>4</v>
      </c>
      <c r="J7" s="9">
        <f t="shared" si="0"/>
        <v>4</v>
      </c>
      <c r="K7" s="9">
        <f t="shared" si="0"/>
        <v>4</v>
      </c>
      <c r="L7" s="9">
        <f t="shared" si="0"/>
        <v>4</v>
      </c>
      <c r="M7" s="9">
        <f t="shared" si="0"/>
        <v>4</v>
      </c>
      <c r="N7" s="9">
        <f t="shared" si="0"/>
        <v>4</v>
      </c>
      <c r="O7" s="9">
        <f t="shared" si="0"/>
        <v>4</v>
      </c>
      <c r="P7" s="9">
        <f t="shared" si="0"/>
        <v>4</v>
      </c>
      <c r="Q7" s="9">
        <f t="shared" si="0"/>
        <v>4</v>
      </c>
      <c r="R7" s="9">
        <f t="shared" si="0"/>
        <v>4</v>
      </c>
      <c r="S7" s="9">
        <f t="shared" si="0"/>
        <v>4</v>
      </c>
      <c r="T7" s="9">
        <f t="shared" si="0"/>
        <v>2</v>
      </c>
      <c r="U7" s="9">
        <f t="shared" si="0"/>
        <v>2</v>
      </c>
      <c r="V7" s="33">
        <f t="shared" si="0"/>
        <v>64</v>
      </c>
      <c r="W7" s="9">
        <f t="shared" si="0"/>
        <v>0</v>
      </c>
      <c r="X7" s="9">
        <f t="shared" si="0"/>
        <v>0</v>
      </c>
      <c r="Y7" s="9">
        <f t="shared" si="0"/>
        <v>10</v>
      </c>
      <c r="Z7" s="9">
        <f t="shared" si="0"/>
        <v>6</v>
      </c>
      <c r="AA7" s="9">
        <f t="shared" si="0"/>
        <v>10</v>
      </c>
      <c r="AB7" s="9">
        <f t="shared" si="0"/>
        <v>6</v>
      </c>
      <c r="AC7" s="9">
        <f t="shared" si="0"/>
        <v>8</v>
      </c>
      <c r="AD7" s="9">
        <f t="shared" si="0"/>
        <v>8</v>
      </c>
      <c r="AE7" s="9">
        <f t="shared" si="0"/>
        <v>0</v>
      </c>
      <c r="AF7" s="9">
        <f t="shared" si="0"/>
        <v>0</v>
      </c>
      <c r="AG7" s="9">
        <f t="shared" si="0"/>
        <v>0</v>
      </c>
      <c r="AH7" s="9">
        <f t="shared" si="0"/>
        <v>0</v>
      </c>
      <c r="AI7" s="9">
        <f t="shared" si="0"/>
        <v>0</v>
      </c>
      <c r="AJ7" s="9">
        <f t="shared" si="0"/>
        <v>0</v>
      </c>
      <c r="AK7" s="9">
        <f t="shared" si="0"/>
        <v>0</v>
      </c>
      <c r="AL7" s="9">
        <f t="shared" si="0"/>
        <v>0</v>
      </c>
      <c r="AM7" s="9">
        <f t="shared" si="0"/>
        <v>0</v>
      </c>
      <c r="AN7" s="9">
        <f t="shared" si="0"/>
        <v>0</v>
      </c>
      <c r="AO7" s="9">
        <f t="shared" si="0"/>
        <v>0</v>
      </c>
      <c r="AP7" s="9">
        <f t="shared" si="0"/>
        <v>0</v>
      </c>
      <c r="AQ7" s="9">
        <f t="shared" si="0"/>
        <v>0</v>
      </c>
      <c r="AR7" s="9">
        <f t="shared" si="0"/>
        <v>0</v>
      </c>
      <c r="AS7" s="9">
        <f t="shared" si="0"/>
        <v>0</v>
      </c>
      <c r="AT7" s="9">
        <f t="shared" si="0"/>
        <v>0</v>
      </c>
      <c r="AU7" s="9">
        <f t="shared" si="0"/>
        <v>0</v>
      </c>
      <c r="AV7" s="9">
        <f t="shared" si="0"/>
        <v>0</v>
      </c>
      <c r="AW7" s="9">
        <f t="shared" si="0"/>
        <v>0</v>
      </c>
      <c r="AX7" s="33">
        <f aca="true" t="shared" si="1" ref="AX7:AX44">SUM(Y7:AW7)</f>
        <v>48</v>
      </c>
      <c r="AY7" s="11">
        <v>0</v>
      </c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0">
        <f aca="true" t="shared" si="2" ref="BG7:BG44">SUM(V7+AX7)</f>
        <v>112</v>
      </c>
      <c r="BH7" s="3"/>
    </row>
    <row r="8" spans="1:59" ht="19.5" customHeight="1">
      <c r="A8" s="57"/>
      <c r="B8" s="43"/>
      <c r="C8" s="45"/>
      <c r="D8" s="1" t="s">
        <v>33</v>
      </c>
      <c r="E8" s="9">
        <f aca="true" t="shared" si="3" ref="E8:AW8">SUM(E10,E12,E14)</f>
        <v>2</v>
      </c>
      <c r="F8" s="9">
        <f t="shared" si="3"/>
        <v>2</v>
      </c>
      <c r="G8" s="9">
        <f t="shared" si="3"/>
        <v>2</v>
      </c>
      <c r="H8" s="9">
        <f t="shared" si="3"/>
        <v>2</v>
      </c>
      <c r="I8" s="9">
        <f t="shared" si="3"/>
        <v>2</v>
      </c>
      <c r="J8" s="9">
        <f t="shared" si="3"/>
        <v>2</v>
      </c>
      <c r="K8" s="9">
        <f t="shared" si="3"/>
        <v>2</v>
      </c>
      <c r="L8" s="9">
        <f t="shared" si="3"/>
        <v>2</v>
      </c>
      <c r="M8" s="9">
        <f t="shared" si="3"/>
        <v>2</v>
      </c>
      <c r="N8" s="9">
        <f t="shared" si="3"/>
        <v>2</v>
      </c>
      <c r="O8" s="9">
        <f t="shared" si="3"/>
        <v>2</v>
      </c>
      <c r="P8" s="9">
        <f t="shared" si="3"/>
        <v>2</v>
      </c>
      <c r="Q8" s="9">
        <f t="shared" si="3"/>
        <v>2</v>
      </c>
      <c r="R8" s="9">
        <f t="shared" si="3"/>
        <v>2</v>
      </c>
      <c r="S8" s="9">
        <f t="shared" si="3"/>
        <v>2</v>
      </c>
      <c r="T8" s="9">
        <f t="shared" si="3"/>
        <v>1</v>
      </c>
      <c r="U8" s="9">
        <f t="shared" si="3"/>
        <v>1</v>
      </c>
      <c r="V8" s="33">
        <f t="shared" si="3"/>
        <v>32</v>
      </c>
      <c r="W8" s="9">
        <f t="shared" si="3"/>
        <v>0</v>
      </c>
      <c r="X8" s="9">
        <f t="shared" si="3"/>
        <v>0</v>
      </c>
      <c r="Y8" s="9">
        <f t="shared" si="3"/>
        <v>5</v>
      </c>
      <c r="Z8" s="9">
        <f t="shared" si="3"/>
        <v>3</v>
      </c>
      <c r="AA8" s="9">
        <f t="shared" si="3"/>
        <v>5</v>
      </c>
      <c r="AB8" s="9">
        <f t="shared" si="3"/>
        <v>3</v>
      </c>
      <c r="AC8" s="9">
        <f t="shared" si="3"/>
        <v>4</v>
      </c>
      <c r="AD8" s="9">
        <f t="shared" si="3"/>
        <v>4</v>
      </c>
      <c r="AE8" s="9">
        <f t="shared" si="3"/>
        <v>0</v>
      </c>
      <c r="AF8" s="9">
        <f t="shared" si="3"/>
        <v>0</v>
      </c>
      <c r="AG8" s="9">
        <f t="shared" si="3"/>
        <v>0</v>
      </c>
      <c r="AH8" s="9">
        <f t="shared" si="3"/>
        <v>0</v>
      </c>
      <c r="AI8" s="9">
        <f t="shared" si="3"/>
        <v>0</v>
      </c>
      <c r="AJ8" s="9">
        <f t="shared" si="3"/>
        <v>0</v>
      </c>
      <c r="AK8" s="9">
        <f t="shared" si="3"/>
        <v>0</v>
      </c>
      <c r="AL8" s="9">
        <f t="shared" si="3"/>
        <v>0</v>
      </c>
      <c r="AM8" s="9">
        <f t="shared" si="3"/>
        <v>0</v>
      </c>
      <c r="AN8" s="9">
        <f t="shared" si="3"/>
        <v>0</v>
      </c>
      <c r="AO8" s="9">
        <f t="shared" si="3"/>
        <v>0</v>
      </c>
      <c r="AP8" s="9">
        <f t="shared" si="3"/>
        <v>0</v>
      </c>
      <c r="AQ8" s="9">
        <f t="shared" si="3"/>
        <v>0</v>
      </c>
      <c r="AR8" s="9">
        <f t="shared" si="3"/>
        <v>0</v>
      </c>
      <c r="AS8" s="9">
        <f t="shared" si="3"/>
        <v>0</v>
      </c>
      <c r="AT8" s="9">
        <f t="shared" si="3"/>
        <v>0</v>
      </c>
      <c r="AU8" s="9">
        <f t="shared" si="3"/>
        <v>0</v>
      </c>
      <c r="AV8" s="9">
        <f t="shared" si="3"/>
        <v>0</v>
      </c>
      <c r="AW8" s="9">
        <f t="shared" si="3"/>
        <v>0</v>
      </c>
      <c r="AX8" s="33">
        <f t="shared" si="1"/>
        <v>24</v>
      </c>
      <c r="AY8" s="11">
        <v>0</v>
      </c>
      <c r="AZ8" s="11">
        <v>0</v>
      </c>
      <c r="BA8" s="11">
        <v>0</v>
      </c>
      <c r="BB8" s="11">
        <v>0</v>
      </c>
      <c r="BC8" s="11">
        <v>0</v>
      </c>
      <c r="BD8" s="11">
        <v>0</v>
      </c>
      <c r="BE8" s="11">
        <v>0</v>
      </c>
      <c r="BF8" s="11">
        <v>0</v>
      </c>
      <c r="BG8" s="10">
        <f t="shared" si="2"/>
        <v>56</v>
      </c>
    </row>
    <row r="9" spans="1:59" ht="19.5" customHeight="1">
      <c r="A9" s="57"/>
      <c r="B9" s="40" t="s">
        <v>41</v>
      </c>
      <c r="C9" s="49" t="s">
        <v>34</v>
      </c>
      <c r="D9" s="1" t="s">
        <v>32</v>
      </c>
      <c r="E9" s="11">
        <v>2</v>
      </c>
      <c r="F9" s="11">
        <v>2</v>
      </c>
      <c r="G9" s="11">
        <v>2</v>
      </c>
      <c r="H9" s="11">
        <v>2</v>
      </c>
      <c r="I9" s="11">
        <v>2</v>
      </c>
      <c r="J9" s="11">
        <v>2</v>
      </c>
      <c r="K9" s="11">
        <v>2</v>
      </c>
      <c r="L9" s="11">
        <v>2</v>
      </c>
      <c r="M9" s="11">
        <v>2</v>
      </c>
      <c r="N9" s="11">
        <v>2</v>
      </c>
      <c r="O9" s="11">
        <v>2</v>
      </c>
      <c r="P9" s="11">
        <v>2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29">
        <f aca="true" t="shared" si="4" ref="V9:V14">SUM(E9:U9)</f>
        <v>34</v>
      </c>
      <c r="W9" s="12">
        <v>0</v>
      </c>
      <c r="X9" s="12">
        <v>0</v>
      </c>
      <c r="Y9" s="11">
        <v>2</v>
      </c>
      <c r="Z9" s="11">
        <v>2</v>
      </c>
      <c r="AA9" s="11">
        <v>2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29">
        <f t="shared" si="1"/>
        <v>6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0">
        <f t="shared" si="2"/>
        <v>40</v>
      </c>
    </row>
    <row r="10" spans="1:59" ht="19.5" customHeight="1">
      <c r="A10" s="57"/>
      <c r="B10" s="40"/>
      <c r="C10" s="49"/>
      <c r="D10" s="1" t="s">
        <v>33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29">
        <f t="shared" si="4"/>
        <v>0</v>
      </c>
      <c r="W10" s="12">
        <v>0</v>
      </c>
      <c r="X10" s="12">
        <v>0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29">
        <f t="shared" si="1"/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0">
        <f t="shared" si="2"/>
        <v>0</v>
      </c>
    </row>
    <row r="11" spans="1:59" ht="19.5" customHeight="1">
      <c r="A11" s="57"/>
      <c r="B11" s="40" t="s">
        <v>42</v>
      </c>
      <c r="C11" s="49" t="s">
        <v>35</v>
      </c>
      <c r="D11" s="1" t="s">
        <v>32</v>
      </c>
      <c r="E11" s="11">
        <v>2</v>
      </c>
      <c r="F11" s="11">
        <v>2</v>
      </c>
      <c r="G11" s="11">
        <v>2</v>
      </c>
      <c r="H11" s="11">
        <v>2</v>
      </c>
      <c r="I11" s="11">
        <v>2</v>
      </c>
      <c r="J11" s="11">
        <v>2</v>
      </c>
      <c r="K11" s="11">
        <v>2</v>
      </c>
      <c r="L11" s="11">
        <v>2</v>
      </c>
      <c r="M11" s="11">
        <v>2</v>
      </c>
      <c r="N11" s="11">
        <v>2</v>
      </c>
      <c r="O11" s="11">
        <v>2</v>
      </c>
      <c r="P11" s="11">
        <v>2</v>
      </c>
      <c r="Q11" s="11">
        <v>2</v>
      </c>
      <c r="R11" s="11">
        <v>2</v>
      </c>
      <c r="S11" s="11">
        <v>2</v>
      </c>
      <c r="T11" s="11"/>
      <c r="U11" s="11"/>
      <c r="V11" s="29">
        <f t="shared" si="4"/>
        <v>30</v>
      </c>
      <c r="W11" s="12">
        <v>0</v>
      </c>
      <c r="X11" s="12">
        <v>0</v>
      </c>
      <c r="Y11" s="11">
        <v>2</v>
      </c>
      <c r="Z11" s="11"/>
      <c r="AA11" s="11">
        <v>2</v>
      </c>
      <c r="AB11" s="11">
        <v>2</v>
      </c>
      <c r="AC11" s="11">
        <v>2</v>
      </c>
      <c r="AD11" s="11">
        <v>2</v>
      </c>
      <c r="AE11" s="11"/>
      <c r="AF11" s="11"/>
      <c r="AG11" s="11"/>
      <c r="AH11" s="11"/>
      <c r="AI11" s="11"/>
      <c r="AJ11" s="13"/>
      <c r="AK11" s="11"/>
      <c r="AL11" s="11"/>
      <c r="AM11" s="11"/>
      <c r="AN11" s="11"/>
      <c r="AO11" s="13"/>
      <c r="AP11" s="11"/>
      <c r="AQ11" s="11"/>
      <c r="AR11" s="11"/>
      <c r="AS11" s="11"/>
      <c r="AT11" s="11"/>
      <c r="AU11" s="11"/>
      <c r="AV11" s="11"/>
      <c r="AW11" s="11"/>
      <c r="AX11" s="29">
        <f t="shared" si="1"/>
        <v>10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0">
        <f t="shared" si="2"/>
        <v>40</v>
      </c>
    </row>
    <row r="12" spans="1:59" ht="19.5" customHeight="1">
      <c r="A12" s="57"/>
      <c r="B12" s="40"/>
      <c r="C12" s="49"/>
      <c r="D12" s="1" t="s">
        <v>33</v>
      </c>
      <c r="E12" s="11">
        <f>E11</f>
        <v>2</v>
      </c>
      <c r="F12" s="11">
        <f aca="true" t="shared" si="5" ref="F12:S12">F11</f>
        <v>2</v>
      </c>
      <c r="G12" s="11">
        <f t="shared" si="5"/>
        <v>2</v>
      </c>
      <c r="H12" s="11">
        <f t="shared" si="5"/>
        <v>2</v>
      </c>
      <c r="I12" s="11">
        <f t="shared" si="5"/>
        <v>2</v>
      </c>
      <c r="J12" s="11">
        <f t="shared" si="5"/>
        <v>2</v>
      </c>
      <c r="K12" s="11">
        <f t="shared" si="5"/>
        <v>2</v>
      </c>
      <c r="L12" s="11">
        <f t="shared" si="5"/>
        <v>2</v>
      </c>
      <c r="M12" s="11">
        <f t="shared" si="5"/>
        <v>2</v>
      </c>
      <c r="N12" s="11">
        <f t="shared" si="5"/>
        <v>2</v>
      </c>
      <c r="O12" s="11">
        <f t="shared" si="5"/>
        <v>2</v>
      </c>
      <c r="P12" s="11">
        <f t="shared" si="5"/>
        <v>2</v>
      </c>
      <c r="Q12" s="11">
        <f t="shared" si="5"/>
        <v>2</v>
      </c>
      <c r="R12" s="11">
        <f t="shared" si="5"/>
        <v>2</v>
      </c>
      <c r="S12" s="11">
        <f t="shared" si="5"/>
        <v>2</v>
      </c>
      <c r="T12" s="11">
        <v>1</v>
      </c>
      <c r="U12" s="11">
        <v>1</v>
      </c>
      <c r="V12" s="29">
        <f t="shared" si="4"/>
        <v>32</v>
      </c>
      <c r="W12" s="12">
        <v>0</v>
      </c>
      <c r="X12" s="12">
        <v>0</v>
      </c>
      <c r="Y12" s="11">
        <f>Y11</f>
        <v>2</v>
      </c>
      <c r="Z12" s="11">
        <v>1</v>
      </c>
      <c r="AA12" s="11">
        <f>AA11</f>
        <v>2</v>
      </c>
      <c r="AB12" s="11">
        <v>1</v>
      </c>
      <c r="AC12" s="11">
        <v>1</v>
      </c>
      <c r="AD12" s="11">
        <v>1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3"/>
      <c r="AP12" s="11"/>
      <c r="AQ12" s="11"/>
      <c r="AR12" s="11"/>
      <c r="AS12" s="11"/>
      <c r="AT12" s="11"/>
      <c r="AU12" s="11"/>
      <c r="AV12" s="11"/>
      <c r="AW12" s="11"/>
      <c r="AX12" s="29">
        <f t="shared" si="1"/>
        <v>8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0">
        <f t="shared" si="2"/>
        <v>40</v>
      </c>
    </row>
    <row r="13" spans="1:59" ht="19.5" customHeight="1">
      <c r="A13" s="57"/>
      <c r="B13" s="40" t="s">
        <v>52</v>
      </c>
      <c r="C13" s="41" t="s">
        <v>75</v>
      </c>
      <c r="D13" s="1" t="s">
        <v>32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29">
        <f t="shared" si="4"/>
        <v>0</v>
      </c>
      <c r="W13" s="12">
        <v>0</v>
      </c>
      <c r="X13" s="12">
        <v>0</v>
      </c>
      <c r="Y13" s="11">
        <v>6</v>
      </c>
      <c r="Z13" s="19">
        <v>4</v>
      </c>
      <c r="AA13" s="11">
        <v>6</v>
      </c>
      <c r="AB13" s="19">
        <v>4</v>
      </c>
      <c r="AC13" s="11">
        <v>6</v>
      </c>
      <c r="AD13" s="18">
        <v>6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29">
        <f t="shared" si="1"/>
        <v>32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0">
        <f t="shared" si="2"/>
        <v>32</v>
      </c>
    </row>
    <row r="14" spans="1:59" ht="19.5" customHeight="1">
      <c r="A14" s="57"/>
      <c r="B14" s="40"/>
      <c r="C14" s="60"/>
      <c r="D14" s="1" t="s">
        <v>33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29">
        <f t="shared" si="4"/>
        <v>0</v>
      </c>
      <c r="W14" s="12">
        <v>0</v>
      </c>
      <c r="X14" s="12">
        <v>0</v>
      </c>
      <c r="Y14" s="11">
        <f aca="true" t="shared" si="6" ref="Y14:AD14">Y13/2</f>
        <v>3</v>
      </c>
      <c r="Z14" s="11">
        <f t="shared" si="6"/>
        <v>2</v>
      </c>
      <c r="AA14" s="11">
        <f t="shared" si="6"/>
        <v>3</v>
      </c>
      <c r="AB14" s="11">
        <f t="shared" si="6"/>
        <v>2</v>
      </c>
      <c r="AC14" s="11">
        <f t="shared" si="6"/>
        <v>3</v>
      </c>
      <c r="AD14" s="11">
        <f t="shared" si="6"/>
        <v>3</v>
      </c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29">
        <f t="shared" si="1"/>
        <v>16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0">
        <f t="shared" si="2"/>
        <v>16</v>
      </c>
    </row>
    <row r="15" spans="1:59" ht="19.5" customHeight="1">
      <c r="A15" s="57"/>
      <c r="B15" s="44" t="s">
        <v>43</v>
      </c>
      <c r="C15" s="43" t="s">
        <v>44</v>
      </c>
      <c r="D15" s="1" t="s">
        <v>32</v>
      </c>
      <c r="E15" s="23">
        <f aca="true" t="shared" si="7" ref="E15:AW15">SUM(E17,E25)</f>
        <v>32</v>
      </c>
      <c r="F15" s="23">
        <f t="shared" si="7"/>
        <v>32</v>
      </c>
      <c r="G15" s="23">
        <f t="shared" si="7"/>
        <v>32</v>
      </c>
      <c r="H15" s="23">
        <f t="shared" si="7"/>
        <v>32</v>
      </c>
      <c r="I15" s="23">
        <f t="shared" si="7"/>
        <v>32</v>
      </c>
      <c r="J15" s="23">
        <f t="shared" si="7"/>
        <v>32</v>
      </c>
      <c r="K15" s="23">
        <f t="shared" si="7"/>
        <v>32</v>
      </c>
      <c r="L15" s="23">
        <f t="shared" si="7"/>
        <v>32</v>
      </c>
      <c r="M15" s="23">
        <f t="shared" si="7"/>
        <v>32</v>
      </c>
      <c r="N15" s="23">
        <f t="shared" si="7"/>
        <v>32</v>
      </c>
      <c r="O15" s="23">
        <f t="shared" si="7"/>
        <v>32</v>
      </c>
      <c r="P15" s="23">
        <f t="shared" si="7"/>
        <v>32</v>
      </c>
      <c r="Q15" s="23">
        <f t="shared" si="7"/>
        <v>32</v>
      </c>
      <c r="R15" s="23">
        <f t="shared" si="7"/>
        <v>32</v>
      </c>
      <c r="S15" s="23">
        <f t="shared" si="7"/>
        <v>32</v>
      </c>
      <c r="T15" s="23">
        <f t="shared" si="7"/>
        <v>34</v>
      </c>
      <c r="U15" s="23">
        <f t="shared" si="7"/>
        <v>28</v>
      </c>
      <c r="V15" s="34">
        <f t="shared" si="7"/>
        <v>542</v>
      </c>
      <c r="W15" s="23">
        <f t="shared" si="7"/>
        <v>0</v>
      </c>
      <c r="X15" s="23">
        <f t="shared" si="7"/>
        <v>0</v>
      </c>
      <c r="Y15" s="23">
        <f t="shared" si="7"/>
        <v>26</v>
      </c>
      <c r="Z15" s="23">
        <f t="shared" si="7"/>
        <v>30</v>
      </c>
      <c r="AA15" s="23">
        <f t="shared" si="7"/>
        <v>26</v>
      </c>
      <c r="AB15" s="23">
        <f t="shared" si="7"/>
        <v>30</v>
      </c>
      <c r="AC15" s="23">
        <f t="shared" si="7"/>
        <v>28</v>
      </c>
      <c r="AD15" s="23">
        <f t="shared" si="7"/>
        <v>28</v>
      </c>
      <c r="AE15" s="23">
        <f t="shared" si="7"/>
        <v>24</v>
      </c>
      <c r="AF15" s="23">
        <f t="shared" si="7"/>
        <v>36</v>
      </c>
      <c r="AG15" s="23">
        <f t="shared" si="7"/>
        <v>24</v>
      </c>
      <c r="AH15" s="23">
        <f t="shared" si="7"/>
        <v>36</v>
      </c>
      <c r="AI15" s="23">
        <f t="shared" si="7"/>
        <v>36</v>
      </c>
      <c r="AJ15" s="23">
        <f t="shared" si="7"/>
        <v>36</v>
      </c>
      <c r="AK15" s="23">
        <f t="shared" si="7"/>
        <v>36</v>
      </c>
      <c r="AL15" s="23">
        <f t="shared" si="7"/>
        <v>30</v>
      </c>
      <c r="AM15" s="23">
        <f t="shared" si="7"/>
        <v>24</v>
      </c>
      <c r="AN15" s="23">
        <f t="shared" si="7"/>
        <v>36</v>
      </c>
      <c r="AO15" s="23">
        <f t="shared" si="7"/>
        <v>36</v>
      </c>
      <c r="AP15" s="23">
        <f t="shared" si="7"/>
        <v>36</v>
      </c>
      <c r="AQ15" s="23">
        <f t="shared" si="7"/>
        <v>12</v>
      </c>
      <c r="AR15" s="23">
        <f t="shared" si="7"/>
        <v>0</v>
      </c>
      <c r="AS15" s="23">
        <f t="shared" si="7"/>
        <v>0</v>
      </c>
      <c r="AT15" s="23">
        <f t="shared" si="7"/>
        <v>0</v>
      </c>
      <c r="AU15" s="23">
        <f t="shared" si="7"/>
        <v>0</v>
      </c>
      <c r="AV15" s="23">
        <f t="shared" si="7"/>
        <v>0</v>
      </c>
      <c r="AW15" s="23">
        <f t="shared" si="7"/>
        <v>0</v>
      </c>
      <c r="AX15" s="33">
        <f t="shared" si="1"/>
        <v>570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0">
        <f t="shared" si="2"/>
        <v>1112</v>
      </c>
    </row>
    <row r="16" spans="1:59" ht="19.5" customHeight="1">
      <c r="A16" s="57"/>
      <c r="B16" s="44"/>
      <c r="C16" s="43"/>
      <c r="D16" s="1" t="s">
        <v>33</v>
      </c>
      <c r="E16" s="23">
        <f aca="true" t="shared" si="8" ref="E16:AW16">SUM(E18,E26)</f>
        <v>16</v>
      </c>
      <c r="F16" s="23">
        <f t="shared" si="8"/>
        <v>16</v>
      </c>
      <c r="G16" s="23">
        <f t="shared" si="8"/>
        <v>16</v>
      </c>
      <c r="H16" s="23">
        <f t="shared" si="8"/>
        <v>16</v>
      </c>
      <c r="I16" s="23">
        <f t="shared" si="8"/>
        <v>16</v>
      </c>
      <c r="J16" s="23">
        <f t="shared" si="8"/>
        <v>16</v>
      </c>
      <c r="K16" s="23">
        <f t="shared" si="8"/>
        <v>16</v>
      </c>
      <c r="L16" s="23">
        <f t="shared" si="8"/>
        <v>16</v>
      </c>
      <c r="M16" s="23">
        <f t="shared" si="8"/>
        <v>16</v>
      </c>
      <c r="N16" s="23">
        <f t="shared" si="8"/>
        <v>16</v>
      </c>
      <c r="O16" s="23">
        <f t="shared" si="8"/>
        <v>16</v>
      </c>
      <c r="P16" s="23">
        <f t="shared" si="8"/>
        <v>16</v>
      </c>
      <c r="Q16" s="23">
        <f t="shared" si="8"/>
        <v>16</v>
      </c>
      <c r="R16" s="23">
        <f t="shared" si="8"/>
        <v>16</v>
      </c>
      <c r="S16" s="23">
        <f t="shared" si="8"/>
        <v>16</v>
      </c>
      <c r="T16" s="23">
        <f t="shared" si="8"/>
        <v>17</v>
      </c>
      <c r="U16" s="23">
        <f t="shared" si="8"/>
        <v>14</v>
      </c>
      <c r="V16" s="34">
        <f t="shared" si="8"/>
        <v>271</v>
      </c>
      <c r="W16" s="23">
        <f t="shared" si="8"/>
        <v>0</v>
      </c>
      <c r="X16" s="23">
        <f t="shared" si="8"/>
        <v>0</v>
      </c>
      <c r="Y16" s="23">
        <f t="shared" si="8"/>
        <v>13</v>
      </c>
      <c r="Z16" s="23">
        <f t="shared" si="8"/>
        <v>15</v>
      </c>
      <c r="AA16" s="23">
        <f t="shared" si="8"/>
        <v>13</v>
      </c>
      <c r="AB16" s="23">
        <f t="shared" si="8"/>
        <v>15</v>
      </c>
      <c r="AC16" s="23">
        <f t="shared" si="8"/>
        <v>14</v>
      </c>
      <c r="AD16" s="23">
        <f t="shared" si="8"/>
        <v>14</v>
      </c>
      <c r="AE16" s="23">
        <f t="shared" si="8"/>
        <v>3</v>
      </c>
      <c r="AF16" s="23">
        <f t="shared" si="8"/>
        <v>0</v>
      </c>
      <c r="AG16" s="23">
        <f t="shared" si="8"/>
        <v>0</v>
      </c>
      <c r="AH16" s="23">
        <f t="shared" si="8"/>
        <v>0</v>
      </c>
      <c r="AI16" s="23">
        <f t="shared" si="8"/>
        <v>0</v>
      </c>
      <c r="AJ16" s="23">
        <f t="shared" si="8"/>
        <v>0</v>
      </c>
      <c r="AK16" s="23">
        <f t="shared" si="8"/>
        <v>0</v>
      </c>
      <c r="AL16" s="23">
        <f t="shared" si="8"/>
        <v>0</v>
      </c>
      <c r="AM16" s="23">
        <f t="shared" si="8"/>
        <v>0</v>
      </c>
      <c r="AN16" s="23">
        <f t="shared" si="8"/>
        <v>0</v>
      </c>
      <c r="AO16" s="23">
        <f t="shared" si="8"/>
        <v>0</v>
      </c>
      <c r="AP16" s="23">
        <f t="shared" si="8"/>
        <v>0</v>
      </c>
      <c r="AQ16" s="23">
        <f t="shared" si="8"/>
        <v>0</v>
      </c>
      <c r="AR16" s="23">
        <f t="shared" si="8"/>
        <v>0</v>
      </c>
      <c r="AS16" s="23">
        <f t="shared" si="8"/>
        <v>0</v>
      </c>
      <c r="AT16" s="23">
        <f t="shared" si="8"/>
        <v>0</v>
      </c>
      <c r="AU16" s="23">
        <f t="shared" si="8"/>
        <v>0</v>
      </c>
      <c r="AV16" s="23">
        <f t="shared" si="8"/>
        <v>0</v>
      </c>
      <c r="AW16" s="23">
        <f t="shared" si="8"/>
        <v>0</v>
      </c>
      <c r="AX16" s="33">
        <f t="shared" si="1"/>
        <v>87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0">
        <f t="shared" si="2"/>
        <v>358</v>
      </c>
    </row>
    <row r="17" spans="1:59" ht="19.5" customHeight="1">
      <c r="A17" s="57"/>
      <c r="B17" s="44" t="s">
        <v>45</v>
      </c>
      <c r="C17" s="45" t="s">
        <v>46</v>
      </c>
      <c r="D17" s="1" t="s">
        <v>32</v>
      </c>
      <c r="E17" s="9">
        <f>SUM(E19,E21,E23)</f>
        <v>10</v>
      </c>
      <c r="F17" s="9">
        <f aca="true" t="shared" si="9" ref="F17:BG17">SUM(F19,F21,F23)</f>
        <v>10</v>
      </c>
      <c r="G17" s="9">
        <f t="shared" si="9"/>
        <v>10</v>
      </c>
      <c r="H17" s="9">
        <f t="shared" si="9"/>
        <v>10</v>
      </c>
      <c r="I17" s="9">
        <f t="shared" si="9"/>
        <v>10</v>
      </c>
      <c r="J17" s="9">
        <f t="shared" si="9"/>
        <v>10</v>
      </c>
      <c r="K17" s="9">
        <f t="shared" si="9"/>
        <v>10</v>
      </c>
      <c r="L17" s="9">
        <f t="shared" si="9"/>
        <v>10</v>
      </c>
      <c r="M17" s="9">
        <f t="shared" si="9"/>
        <v>10</v>
      </c>
      <c r="N17" s="9">
        <f t="shared" si="9"/>
        <v>10</v>
      </c>
      <c r="O17" s="9">
        <f t="shared" si="9"/>
        <v>10</v>
      </c>
      <c r="P17" s="9">
        <f t="shared" si="9"/>
        <v>10</v>
      </c>
      <c r="Q17" s="9">
        <f t="shared" si="9"/>
        <v>10</v>
      </c>
      <c r="R17" s="9">
        <f t="shared" si="9"/>
        <v>10</v>
      </c>
      <c r="S17" s="9">
        <f t="shared" si="9"/>
        <v>10</v>
      </c>
      <c r="T17" s="9">
        <f t="shared" si="9"/>
        <v>12</v>
      </c>
      <c r="U17" s="9">
        <f t="shared" si="9"/>
        <v>6</v>
      </c>
      <c r="V17" s="33">
        <f t="shared" si="9"/>
        <v>168</v>
      </c>
      <c r="W17" s="9">
        <f t="shared" si="9"/>
        <v>0</v>
      </c>
      <c r="X17" s="9">
        <f t="shared" si="9"/>
        <v>0</v>
      </c>
      <c r="Y17" s="9">
        <f t="shared" si="9"/>
        <v>2</v>
      </c>
      <c r="Z17" s="9">
        <f t="shared" si="9"/>
        <v>4</v>
      </c>
      <c r="AA17" s="9">
        <f t="shared" si="9"/>
        <v>2</v>
      </c>
      <c r="AB17" s="9">
        <f t="shared" si="9"/>
        <v>4</v>
      </c>
      <c r="AC17" s="9">
        <f t="shared" si="9"/>
        <v>2</v>
      </c>
      <c r="AD17" s="9">
        <f t="shared" si="9"/>
        <v>4</v>
      </c>
      <c r="AE17" s="9">
        <f t="shared" si="9"/>
        <v>0</v>
      </c>
      <c r="AF17" s="9">
        <f t="shared" si="9"/>
        <v>0</v>
      </c>
      <c r="AG17" s="9">
        <f t="shared" si="9"/>
        <v>0</v>
      </c>
      <c r="AH17" s="9">
        <f t="shared" si="9"/>
        <v>0</v>
      </c>
      <c r="AI17" s="9">
        <f t="shared" si="9"/>
        <v>0</v>
      </c>
      <c r="AJ17" s="9">
        <f t="shared" si="9"/>
        <v>0</v>
      </c>
      <c r="AK17" s="9">
        <f t="shared" si="9"/>
        <v>0</v>
      </c>
      <c r="AL17" s="9">
        <f t="shared" si="9"/>
        <v>0</v>
      </c>
      <c r="AM17" s="9">
        <f t="shared" si="9"/>
        <v>0</v>
      </c>
      <c r="AN17" s="9">
        <f t="shared" si="9"/>
        <v>0</v>
      </c>
      <c r="AO17" s="9">
        <f t="shared" si="9"/>
        <v>0</v>
      </c>
      <c r="AP17" s="9">
        <f t="shared" si="9"/>
        <v>0</v>
      </c>
      <c r="AQ17" s="9">
        <f t="shared" si="9"/>
        <v>0</v>
      </c>
      <c r="AR17" s="9">
        <f t="shared" si="9"/>
        <v>0</v>
      </c>
      <c r="AS17" s="9">
        <f t="shared" si="9"/>
        <v>0</v>
      </c>
      <c r="AT17" s="9">
        <f t="shared" si="9"/>
        <v>0</v>
      </c>
      <c r="AU17" s="9">
        <f t="shared" si="9"/>
        <v>0</v>
      </c>
      <c r="AV17" s="9">
        <f t="shared" si="9"/>
        <v>0</v>
      </c>
      <c r="AW17" s="9">
        <f t="shared" si="9"/>
        <v>0</v>
      </c>
      <c r="AX17" s="33">
        <f t="shared" si="9"/>
        <v>18</v>
      </c>
      <c r="AY17" s="9">
        <f t="shared" si="9"/>
        <v>0</v>
      </c>
      <c r="AZ17" s="9">
        <f t="shared" si="9"/>
        <v>0</v>
      </c>
      <c r="BA17" s="9">
        <f t="shared" si="9"/>
        <v>0</v>
      </c>
      <c r="BB17" s="9">
        <f t="shared" si="9"/>
        <v>0</v>
      </c>
      <c r="BC17" s="9">
        <f t="shared" si="9"/>
        <v>0</v>
      </c>
      <c r="BD17" s="9">
        <f t="shared" si="9"/>
        <v>0</v>
      </c>
      <c r="BE17" s="9">
        <f t="shared" si="9"/>
        <v>0</v>
      </c>
      <c r="BF17" s="9">
        <f t="shared" si="9"/>
        <v>0</v>
      </c>
      <c r="BG17" s="35">
        <f t="shared" si="9"/>
        <v>186</v>
      </c>
    </row>
    <row r="18" spans="1:59" ht="19.5" customHeight="1">
      <c r="A18" s="57"/>
      <c r="B18" s="44"/>
      <c r="C18" s="45"/>
      <c r="D18" s="1" t="s">
        <v>33</v>
      </c>
      <c r="E18" s="9">
        <f>SUM(E20,E22,E24)</f>
        <v>5</v>
      </c>
      <c r="F18" s="9">
        <f aca="true" t="shared" si="10" ref="F18:BG18">SUM(F20,F22,F24)</f>
        <v>5</v>
      </c>
      <c r="G18" s="9">
        <f t="shared" si="10"/>
        <v>5</v>
      </c>
      <c r="H18" s="9">
        <f t="shared" si="10"/>
        <v>5</v>
      </c>
      <c r="I18" s="9">
        <f t="shared" si="10"/>
        <v>5</v>
      </c>
      <c r="J18" s="9">
        <f t="shared" si="10"/>
        <v>5</v>
      </c>
      <c r="K18" s="9">
        <f t="shared" si="10"/>
        <v>5</v>
      </c>
      <c r="L18" s="9">
        <f t="shared" si="10"/>
        <v>5</v>
      </c>
      <c r="M18" s="9">
        <f t="shared" si="10"/>
        <v>5</v>
      </c>
      <c r="N18" s="9">
        <f t="shared" si="10"/>
        <v>5</v>
      </c>
      <c r="O18" s="9">
        <f t="shared" si="10"/>
        <v>5</v>
      </c>
      <c r="P18" s="9">
        <f t="shared" si="10"/>
        <v>5</v>
      </c>
      <c r="Q18" s="9">
        <f t="shared" si="10"/>
        <v>5</v>
      </c>
      <c r="R18" s="9">
        <f t="shared" si="10"/>
        <v>5</v>
      </c>
      <c r="S18" s="9">
        <f t="shared" si="10"/>
        <v>5</v>
      </c>
      <c r="T18" s="9">
        <f t="shared" si="10"/>
        <v>6</v>
      </c>
      <c r="U18" s="9">
        <f t="shared" si="10"/>
        <v>3</v>
      </c>
      <c r="V18" s="33">
        <f t="shared" si="10"/>
        <v>84</v>
      </c>
      <c r="W18" s="9">
        <f t="shared" si="10"/>
        <v>0</v>
      </c>
      <c r="X18" s="9">
        <f t="shared" si="10"/>
        <v>0</v>
      </c>
      <c r="Y18" s="9">
        <f t="shared" si="10"/>
        <v>1</v>
      </c>
      <c r="Z18" s="9">
        <f t="shared" si="10"/>
        <v>2</v>
      </c>
      <c r="AA18" s="9">
        <f t="shared" si="10"/>
        <v>1</v>
      </c>
      <c r="AB18" s="9">
        <f t="shared" si="10"/>
        <v>2</v>
      </c>
      <c r="AC18" s="9">
        <f t="shared" si="10"/>
        <v>1</v>
      </c>
      <c r="AD18" s="9">
        <f t="shared" si="10"/>
        <v>2</v>
      </c>
      <c r="AE18" s="9">
        <f t="shared" si="10"/>
        <v>0</v>
      </c>
      <c r="AF18" s="9">
        <f t="shared" si="10"/>
        <v>0</v>
      </c>
      <c r="AG18" s="9">
        <f t="shared" si="10"/>
        <v>0</v>
      </c>
      <c r="AH18" s="9">
        <f t="shared" si="10"/>
        <v>0</v>
      </c>
      <c r="AI18" s="9">
        <f t="shared" si="10"/>
        <v>0</v>
      </c>
      <c r="AJ18" s="9">
        <f t="shared" si="10"/>
        <v>0</v>
      </c>
      <c r="AK18" s="9">
        <f t="shared" si="10"/>
        <v>0</v>
      </c>
      <c r="AL18" s="9">
        <f t="shared" si="10"/>
        <v>0</v>
      </c>
      <c r="AM18" s="9">
        <f t="shared" si="10"/>
        <v>0</v>
      </c>
      <c r="AN18" s="9">
        <f t="shared" si="10"/>
        <v>0</v>
      </c>
      <c r="AO18" s="9">
        <f t="shared" si="10"/>
        <v>0</v>
      </c>
      <c r="AP18" s="9">
        <f t="shared" si="10"/>
        <v>0</v>
      </c>
      <c r="AQ18" s="9">
        <f t="shared" si="10"/>
        <v>0</v>
      </c>
      <c r="AR18" s="9">
        <f t="shared" si="10"/>
        <v>0</v>
      </c>
      <c r="AS18" s="9">
        <f t="shared" si="10"/>
        <v>0</v>
      </c>
      <c r="AT18" s="9">
        <f t="shared" si="10"/>
        <v>0</v>
      </c>
      <c r="AU18" s="9">
        <f t="shared" si="10"/>
        <v>0</v>
      </c>
      <c r="AV18" s="9">
        <f t="shared" si="10"/>
        <v>0</v>
      </c>
      <c r="AW18" s="9">
        <f t="shared" si="10"/>
        <v>0</v>
      </c>
      <c r="AX18" s="33">
        <f t="shared" si="10"/>
        <v>9</v>
      </c>
      <c r="AY18" s="9">
        <f t="shared" si="10"/>
        <v>0</v>
      </c>
      <c r="AZ18" s="9">
        <f t="shared" si="10"/>
        <v>0</v>
      </c>
      <c r="BA18" s="9">
        <f t="shared" si="10"/>
        <v>0</v>
      </c>
      <c r="BB18" s="9">
        <f t="shared" si="10"/>
        <v>0</v>
      </c>
      <c r="BC18" s="9">
        <f t="shared" si="10"/>
        <v>0</v>
      </c>
      <c r="BD18" s="9">
        <f t="shared" si="10"/>
        <v>0</v>
      </c>
      <c r="BE18" s="9">
        <f t="shared" si="10"/>
        <v>0</v>
      </c>
      <c r="BF18" s="9">
        <f t="shared" si="10"/>
        <v>0</v>
      </c>
      <c r="BG18" s="35">
        <f t="shared" si="10"/>
        <v>93</v>
      </c>
    </row>
    <row r="19" spans="1:59" ht="19.5" customHeight="1">
      <c r="A19" s="57"/>
      <c r="B19" s="40" t="s">
        <v>53</v>
      </c>
      <c r="C19" s="41" t="s">
        <v>54</v>
      </c>
      <c r="D19" s="1" t="s">
        <v>32</v>
      </c>
      <c r="E19" s="11">
        <v>6</v>
      </c>
      <c r="F19" s="11">
        <v>4</v>
      </c>
      <c r="G19" s="11">
        <v>6</v>
      </c>
      <c r="H19" s="11">
        <v>4</v>
      </c>
      <c r="I19" s="11">
        <v>6</v>
      </c>
      <c r="J19" s="11">
        <v>4</v>
      </c>
      <c r="K19" s="11">
        <v>6</v>
      </c>
      <c r="L19" s="11">
        <v>4</v>
      </c>
      <c r="M19" s="11">
        <v>6</v>
      </c>
      <c r="N19" s="11">
        <v>4</v>
      </c>
      <c r="O19" s="11">
        <v>6</v>
      </c>
      <c r="P19" s="11">
        <v>4</v>
      </c>
      <c r="Q19" s="11">
        <v>6</v>
      </c>
      <c r="R19" s="11">
        <v>4</v>
      </c>
      <c r="S19" s="11">
        <v>6</v>
      </c>
      <c r="T19" s="18">
        <v>8</v>
      </c>
      <c r="U19" s="16">
        <v>6</v>
      </c>
      <c r="V19" s="29">
        <f aca="true" t="shared" si="11" ref="V19:V24">SUM(E19:U19)</f>
        <v>90</v>
      </c>
      <c r="W19" s="12">
        <v>0</v>
      </c>
      <c r="X19" s="12">
        <v>0</v>
      </c>
      <c r="Y19" s="11"/>
      <c r="Z19" s="19"/>
      <c r="AA19" s="19"/>
      <c r="AB19" s="19"/>
      <c r="AC19" s="19"/>
      <c r="AD19" s="19"/>
      <c r="AE19" s="19"/>
      <c r="AF19" s="19"/>
      <c r="AG19" s="19"/>
      <c r="AH19" s="19"/>
      <c r="AI19" s="11"/>
      <c r="AJ19" s="11"/>
      <c r="AK19" s="11"/>
      <c r="AL19" s="11"/>
      <c r="AM19" s="11"/>
      <c r="AN19" s="11"/>
      <c r="AO19" s="14"/>
      <c r="AP19" s="11"/>
      <c r="AQ19" s="11"/>
      <c r="AR19" s="11"/>
      <c r="AS19" s="11"/>
      <c r="AT19" s="11"/>
      <c r="AU19" s="11"/>
      <c r="AV19" s="11"/>
      <c r="AW19" s="11"/>
      <c r="AX19" s="29">
        <f t="shared" si="1"/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0">
        <f t="shared" si="2"/>
        <v>90</v>
      </c>
    </row>
    <row r="20" spans="1:59" ht="19.5" customHeight="1">
      <c r="A20" s="57"/>
      <c r="B20" s="40"/>
      <c r="C20" s="60"/>
      <c r="D20" s="1" t="s">
        <v>33</v>
      </c>
      <c r="E20" s="11">
        <f>E19/2</f>
        <v>3</v>
      </c>
      <c r="F20" s="11">
        <f aca="true" t="shared" si="12" ref="F20:T20">F19/2</f>
        <v>2</v>
      </c>
      <c r="G20" s="11">
        <f t="shared" si="12"/>
        <v>3</v>
      </c>
      <c r="H20" s="11">
        <f t="shared" si="12"/>
        <v>2</v>
      </c>
      <c r="I20" s="11">
        <f t="shared" si="12"/>
        <v>3</v>
      </c>
      <c r="J20" s="11">
        <f t="shared" si="12"/>
        <v>2</v>
      </c>
      <c r="K20" s="11">
        <f t="shared" si="12"/>
        <v>3</v>
      </c>
      <c r="L20" s="11">
        <f t="shared" si="12"/>
        <v>2</v>
      </c>
      <c r="M20" s="11">
        <f t="shared" si="12"/>
        <v>3</v>
      </c>
      <c r="N20" s="11">
        <f t="shared" si="12"/>
        <v>2</v>
      </c>
      <c r="O20" s="11">
        <f t="shared" si="12"/>
        <v>3</v>
      </c>
      <c r="P20" s="11">
        <f t="shared" si="12"/>
        <v>2</v>
      </c>
      <c r="Q20" s="11">
        <f t="shared" si="12"/>
        <v>3</v>
      </c>
      <c r="R20" s="11">
        <f t="shared" si="12"/>
        <v>2</v>
      </c>
      <c r="S20" s="11">
        <f t="shared" si="12"/>
        <v>3</v>
      </c>
      <c r="T20" s="11">
        <f t="shared" si="12"/>
        <v>4</v>
      </c>
      <c r="U20" s="16">
        <f>U19/2</f>
        <v>3</v>
      </c>
      <c r="V20" s="29">
        <f t="shared" si="11"/>
        <v>45</v>
      </c>
      <c r="W20" s="12">
        <v>0</v>
      </c>
      <c r="X20" s="12">
        <v>0</v>
      </c>
      <c r="Y20" s="11"/>
      <c r="Z20" s="19"/>
      <c r="AA20" s="19"/>
      <c r="AB20" s="19"/>
      <c r="AC20" s="19"/>
      <c r="AD20" s="19"/>
      <c r="AE20" s="19"/>
      <c r="AF20" s="19"/>
      <c r="AG20" s="19"/>
      <c r="AH20" s="19"/>
      <c r="AI20" s="11"/>
      <c r="AJ20" s="11"/>
      <c r="AK20" s="11"/>
      <c r="AL20" s="11"/>
      <c r="AM20" s="11"/>
      <c r="AN20" s="11"/>
      <c r="AO20" s="14"/>
      <c r="AP20" s="11"/>
      <c r="AQ20" s="11"/>
      <c r="AR20" s="11"/>
      <c r="AS20" s="11"/>
      <c r="AT20" s="11"/>
      <c r="AU20" s="11"/>
      <c r="AV20" s="11"/>
      <c r="AW20" s="11"/>
      <c r="AX20" s="29">
        <f t="shared" si="1"/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0">
        <f t="shared" si="2"/>
        <v>45</v>
      </c>
    </row>
    <row r="21" spans="1:59" ht="19.5" customHeight="1">
      <c r="A21" s="57"/>
      <c r="B21" s="40" t="s">
        <v>69</v>
      </c>
      <c r="C21" s="41" t="s">
        <v>70</v>
      </c>
      <c r="D21" s="1" t="s">
        <v>32</v>
      </c>
      <c r="E21" s="19">
        <v>2</v>
      </c>
      <c r="F21" s="19">
        <v>2</v>
      </c>
      <c r="G21" s="19">
        <v>2</v>
      </c>
      <c r="H21" s="19">
        <v>2</v>
      </c>
      <c r="I21" s="19">
        <v>2</v>
      </c>
      <c r="J21" s="19">
        <v>2</v>
      </c>
      <c r="K21" s="19">
        <v>2</v>
      </c>
      <c r="L21" s="19">
        <v>2</v>
      </c>
      <c r="M21" s="19">
        <v>2</v>
      </c>
      <c r="N21" s="19">
        <v>2</v>
      </c>
      <c r="O21" s="19">
        <v>2</v>
      </c>
      <c r="P21" s="19">
        <v>2</v>
      </c>
      <c r="Q21" s="19">
        <v>2</v>
      </c>
      <c r="R21" s="19">
        <v>2</v>
      </c>
      <c r="S21" s="19">
        <v>2</v>
      </c>
      <c r="T21" s="19"/>
      <c r="U21" s="19"/>
      <c r="V21" s="29">
        <f t="shared" si="11"/>
        <v>30</v>
      </c>
      <c r="W21" s="12">
        <v>0</v>
      </c>
      <c r="X21" s="12">
        <v>0</v>
      </c>
      <c r="Y21" s="11">
        <v>2</v>
      </c>
      <c r="Z21" s="11">
        <v>4</v>
      </c>
      <c r="AA21" s="11">
        <v>2</v>
      </c>
      <c r="AB21" s="11">
        <v>4</v>
      </c>
      <c r="AC21" s="11">
        <v>2</v>
      </c>
      <c r="AD21" s="11">
        <v>4</v>
      </c>
      <c r="AE21" s="19"/>
      <c r="AF21" s="19"/>
      <c r="AG21" s="19"/>
      <c r="AH21" s="19"/>
      <c r="AI21" s="11"/>
      <c r="AJ21" s="11"/>
      <c r="AK21" s="11"/>
      <c r="AL21" s="11"/>
      <c r="AM21" s="11"/>
      <c r="AN21" s="11"/>
      <c r="AO21" s="14"/>
      <c r="AP21" s="11"/>
      <c r="AQ21" s="11"/>
      <c r="AR21" s="11"/>
      <c r="AS21" s="11"/>
      <c r="AT21" s="11"/>
      <c r="AU21" s="11"/>
      <c r="AV21" s="11"/>
      <c r="AW21" s="11"/>
      <c r="AX21" s="29">
        <f>SUM(Y21:AW21)</f>
        <v>18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0">
        <f>SUM(V21+AX21)</f>
        <v>48</v>
      </c>
    </row>
    <row r="22" spans="1:59" ht="19.5" customHeight="1">
      <c r="A22" s="57"/>
      <c r="B22" s="40"/>
      <c r="C22" s="60"/>
      <c r="D22" s="1" t="s">
        <v>33</v>
      </c>
      <c r="E22" s="19">
        <f>E21/2</f>
        <v>1</v>
      </c>
      <c r="F22" s="19">
        <f aca="true" t="shared" si="13" ref="F22:S22">F21/2</f>
        <v>1</v>
      </c>
      <c r="G22" s="19">
        <f t="shared" si="13"/>
        <v>1</v>
      </c>
      <c r="H22" s="19">
        <f t="shared" si="13"/>
        <v>1</v>
      </c>
      <c r="I22" s="19">
        <f t="shared" si="13"/>
        <v>1</v>
      </c>
      <c r="J22" s="19">
        <f t="shared" si="13"/>
        <v>1</v>
      </c>
      <c r="K22" s="19">
        <f t="shared" si="13"/>
        <v>1</v>
      </c>
      <c r="L22" s="19">
        <f t="shared" si="13"/>
        <v>1</v>
      </c>
      <c r="M22" s="19">
        <f t="shared" si="13"/>
        <v>1</v>
      </c>
      <c r="N22" s="19">
        <f t="shared" si="13"/>
        <v>1</v>
      </c>
      <c r="O22" s="19">
        <f t="shared" si="13"/>
        <v>1</v>
      </c>
      <c r="P22" s="19">
        <f t="shared" si="13"/>
        <v>1</v>
      </c>
      <c r="Q22" s="19">
        <f t="shared" si="13"/>
        <v>1</v>
      </c>
      <c r="R22" s="19">
        <f t="shared" si="13"/>
        <v>1</v>
      </c>
      <c r="S22" s="19">
        <f t="shared" si="13"/>
        <v>1</v>
      </c>
      <c r="T22" s="19"/>
      <c r="U22" s="19"/>
      <c r="V22" s="29">
        <f t="shared" si="11"/>
        <v>15</v>
      </c>
      <c r="W22" s="12">
        <v>0</v>
      </c>
      <c r="X22" s="12">
        <v>0</v>
      </c>
      <c r="Y22" s="11">
        <f aca="true" t="shared" si="14" ref="Y22:AD22">Y21/2</f>
        <v>1</v>
      </c>
      <c r="Z22" s="11">
        <f t="shared" si="14"/>
        <v>2</v>
      </c>
      <c r="AA22" s="11">
        <f t="shared" si="14"/>
        <v>1</v>
      </c>
      <c r="AB22" s="11">
        <f t="shared" si="14"/>
        <v>2</v>
      </c>
      <c r="AC22" s="11">
        <f t="shared" si="14"/>
        <v>1</v>
      </c>
      <c r="AD22" s="11">
        <f t="shared" si="14"/>
        <v>2</v>
      </c>
      <c r="AE22" s="19"/>
      <c r="AF22" s="19"/>
      <c r="AG22" s="19"/>
      <c r="AH22" s="19"/>
      <c r="AI22" s="11"/>
      <c r="AJ22" s="11"/>
      <c r="AK22" s="11"/>
      <c r="AL22" s="11"/>
      <c r="AM22" s="11"/>
      <c r="AN22" s="11"/>
      <c r="AO22" s="14"/>
      <c r="AP22" s="11"/>
      <c r="AQ22" s="11"/>
      <c r="AR22" s="11"/>
      <c r="AS22" s="11"/>
      <c r="AT22" s="11"/>
      <c r="AU22" s="11"/>
      <c r="AV22" s="11"/>
      <c r="AW22" s="11"/>
      <c r="AX22" s="29">
        <f>SUM(Y22:AW22)</f>
        <v>9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0">
        <f>SUM(V22+AX22)</f>
        <v>24</v>
      </c>
    </row>
    <row r="23" spans="1:59" ht="19.5" customHeight="1">
      <c r="A23" s="57"/>
      <c r="B23" s="40" t="s">
        <v>71</v>
      </c>
      <c r="C23" s="41" t="s">
        <v>72</v>
      </c>
      <c r="D23" s="1" t="s">
        <v>32</v>
      </c>
      <c r="E23" s="19">
        <v>2</v>
      </c>
      <c r="F23" s="19">
        <v>4</v>
      </c>
      <c r="G23" s="19">
        <v>2</v>
      </c>
      <c r="H23" s="19">
        <v>4</v>
      </c>
      <c r="I23" s="19">
        <v>2</v>
      </c>
      <c r="J23" s="19">
        <v>4</v>
      </c>
      <c r="K23" s="19">
        <v>2</v>
      </c>
      <c r="L23" s="19">
        <v>4</v>
      </c>
      <c r="M23" s="19">
        <v>2</v>
      </c>
      <c r="N23" s="19">
        <v>4</v>
      </c>
      <c r="O23" s="19">
        <v>2</v>
      </c>
      <c r="P23" s="19">
        <v>4</v>
      </c>
      <c r="Q23" s="19">
        <v>2</v>
      </c>
      <c r="R23" s="19">
        <v>4</v>
      </c>
      <c r="S23" s="19">
        <v>2</v>
      </c>
      <c r="T23" s="19">
        <v>4</v>
      </c>
      <c r="U23" s="19"/>
      <c r="V23" s="29">
        <f t="shared" si="11"/>
        <v>48</v>
      </c>
      <c r="W23" s="12">
        <v>0</v>
      </c>
      <c r="X23" s="12">
        <v>0</v>
      </c>
      <c r="Y23" s="11"/>
      <c r="Z23" s="19"/>
      <c r="AA23" s="11"/>
      <c r="AB23" s="19"/>
      <c r="AC23" s="11"/>
      <c r="AD23" s="18"/>
      <c r="AE23" s="19"/>
      <c r="AF23" s="19"/>
      <c r="AG23" s="19"/>
      <c r="AH23" s="19"/>
      <c r="AI23" s="11"/>
      <c r="AJ23" s="11"/>
      <c r="AK23" s="11"/>
      <c r="AL23" s="11"/>
      <c r="AM23" s="11"/>
      <c r="AN23" s="11"/>
      <c r="AO23" s="14"/>
      <c r="AP23" s="11"/>
      <c r="AQ23" s="11"/>
      <c r="AR23" s="11"/>
      <c r="AS23" s="11"/>
      <c r="AT23" s="11"/>
      <c r="AU23" s="11"/>
      <c r="AV23" s="11"/>
      <c r="AW23" s="11"/>
      <c r="AX23" s="29">
        <f>SUM(Y23:AW23)</f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0">
        <f>SUM(V23+AX23)</f>
        <v>48</v>
      </c>
    </row>
    <row r="24" spans="1:59" ht="19.5" customHeight="1">
      <c r="A24" s="57"/>
      <c r="B24" s="40"/>
      <c r="C24" s="60"/>
      <c r="D24" s="1" t="s">
        <v>33</v>
      </c>
      <c r="E24" s="19">
        <f>E23/2</f>
        <v>1</v>
      </c>
      <c r="F24" s="19">
        <f aca="true" t="shared" si="15" ref="F24:R24">F23/2</f>
        <v>2</v>
      </c>
      <c r="G24" s="19">
        <f t="shared" si="15"/>
        <v>1</v>
      </c>
      <c r="H24" s="19">
        <f t="shared" si="15"/>
        <v>2</v>
      </c>
      <c r="I24" s="19">
        <f t="shared" si="15"/>
        <v>1</v>
      </c>
      <c r="J24" s="19">
        <f t="shared" si="15"/>
        <v>2</v>
      </c>
      <c r="K24" s="19">
        <f t="shared" si="15"/>
        <v>1</v>
      </c>
      <c r="L24" s="19">
        <f t="shared" si="15"/>
        <v>2</v>
      </c>
      <c r="M24" s="19">
        <f t="shared" si="15"/>
        <v>1</v>
      </c>
      <c r="N24" s="19">
        <f t="shared" si="15"/>
        <v>2</v>
      </c>
      <c r="O24" s="19">
        <f t="shared" si="15"/>
        <v>1</v>
      </c>
      <c r="P24" s="19">
        <f t="shared" si="15"/>
        <v>2</v>
      </c>
      <c r="Q24" s="19">
        <f t="shared" si="15"/>
        <v>1</v>
      </c>
      <c r="R24" s="19">
        <f t="shared" si="15"/>
        <v>2</v>
      </c>
      <c r="S24" s="19">
        <f>S23/2</f>
        <v>1</v>
      </c>
      <c r="T24" s="19">
        <f>T23/2</f>
        <v>2</v>
      </c>
      <c r="U24" s="19"/>
      <c r="V24" s="29">
        <f t="shared" si="11"/>
        <v>24</v>
      </c>
      <c r="W24" s="12">
        <v>0</v>
      </c>
      <c r="X24" s="12">
        <v>0</v>
      </c>
      <c r="Y24" s="11"/>
      <c r="Z24" s="11"/>
      <c r="AA24" s="11"/>
      <c r="AB24" s="11"/>
      <c r="AC24" s="11"/>
      <c r="AD24" s="11"/>
      <c r="AE24" s="19"/>
      <c r="AF24" s="19"/>
      <c r="AG24" s="19"/>
      <c r="AH24" s="19"/>
      <c r="AI24" s="11"/>
      <c r="AJ24" s="11"/>
      <c r="AK24" s="11"/>
      <c r="AL24" s="11"/>
      <c r="AM24" s="11"/>
      <c r="AN24" s="11"/>
      <c r="AO24" s="14"/>
      <c r="AP24" s="11"/>
      <c r="AQ24" s="11"/>
      <c r="AR24" s="11"/>
      <c r="AS24" s="11"/>
      <c r="AT24" s="11"/>
      <c r="AU24" s="11"/>
      <c r="AV24" s="11"/>
      <c r="AW24" s="11"/>
      <c r="AX24" s="29">
        <f>SUM(Y24:AW24)</f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0">
        <f>SUM(V24+AX24)</f>
        <v>24</v>
      </c>
    </row>
    <row r="25" spans="1:59" ht="19.5" customHeight="1">
      <c r="A25" s="57"/>
      <c r="B25" s="44" t="s">
        <v>47</v>
      </c>
      <c r="C25" s="43" t="s">
        <v>48</v>
      </c>
      <c r="D25" s="1" t="s">
        <v>32</v>
      </c>
      <c r="E25" s="2">
        <f aca="true" t="shared" si="16" ref="E25:AW25">SUM(E27,E36,E41)</f>
        <v>22</v>
      </c>
      <c r="F25" s="2">
        <f t="shared" si="16"/>
        <v>22</v>
      </c>
      <c r="G25" s="2">
        <f t="shared" si="16"/>
        <v>22</v>
      </c>
      <c r="H25" s="2">
        <f t="shared" si="16"/>
        <v>22</v>
      </c>
      <c r="I25" s="2">
        <f t="shared" si="16"/>
        <v>22</v>
      </c>
      <c r="J25" s="2">
        <f t="shared" si="16"/>
        <v>22</v>
      </c>
      <c r="K25" s="2">
        <f t="shared" si="16"/>
        <v>22</v>
      </c>
      <c r="L25" s="2">
        <f t="shared" si="16"/>
        <v>22</v>
      </c>
      <c r="M25" s="2">
        <f t="shared" si="16"/>
        <v>22</v>
      </c>
      <c r="N25" s="2">
        <f t="shared" si="16"/>
        <v>22</v>
      </c>
      <c r="O25" s="2">
        <f t="shared" si="16"/>
        <v>22</v>
      </c>
      <c r="P25" s="2">
        <f t="shared" si="16"/>
        <v>22</v>
      </c>
      <c r="Q25" s="2">
        <f t="shared" si="16"/>
        <v>22</v>
      </c>
      <c r="R25" s="2">
        <f t="shared" si="16"/>
        <v>22</v>
      </c>
      <c r="S25" s="2">
        <f t="shared" si="16"/>
        <v>22</v>
      </c>
      <c r="T25" s="2">
        <f t="shared" si="16"/>
        <v>22</v>
      </c>
      <c r="U25" s="2">
        <f t="shared" si="16"/>
        <v>22</v>
      </c>
      <c r="V25" s="30">
        <f t="shared" si="16"/>
        <v>374</v>
      </c>
      <c r="W25" s="2">
        <f t="shared" si="16"/>
        <v>0</v>
      </c>
      <c r="X25" s="2">
        <f t="shared" si="16"/>
        <v>0</v>
      </c>
      <c r="Y25" s="2">
        <f t="shared" si="16"/>
        <v>24</v>
      </c>
      <c r="Z25" s="2">
        <f t="shared" si="16"/>
        <v>26</v>
      </c>
      <c r="AA25" s="2">
        <f t="shared" si="16"/>
        <v>24</v>
      </c>
      <c r="AB25" s="2">
        <f t="shared" si="16"/>
        <v>26</v>
      </c>
      <c r="AC25" s="2">
        <f t="shared" si="16"/>
        <v>26</v>
      </c>
      <c r="AD25" s="2">
        <f t="shared" si="16"/>
        <v>24</v>
      </c>
      <c r="AE25" s="2">
        <f t="shared" si="16"/>
        <v>24</v>
      </c>
      <c r="AF25" s="2">
        <f t="shared" si="16"/>
        <v>36</v>
      </c>
      <c r="AG25" s="2">
        <f t="shared" si="16"/>
        <v>24</v>
      </c>
      <c r="AH25" s="2">
        <f t="shared" si="16"/>
        <v>36</v>
      </c>
      <c r="AI25" s="2">
        <f t="shared" si="16"/>
        <v>36</v>
      </c>
      <c r="AJ25" s="2">
        <f t="shared" si="16"/>
        <v>36</v>
      </c>
      <c r="AK25" s="2">
        <f t="shared" si="16"/>
        <v>36</v>
      </c>
      <c r="AL25" s="2">
        <f t="shared" si="16"/>
        <v>30</v>
      </c>
      <c r="AM25" s="2">
        <f t="shared" si="16"/>
        <v>24</v>
      </c>
      <c r="AN25" s="2">
        <f t="shared" si="16"/>
        <v>36</v>
      </c>
      <c r="AO25" s="2">
        <f t="shared" si="16"/>
        <v>36</v>
      </c>
      <c r="AP25" s="2">
        <f t="shared" si="16"/>
        <v>36</v>
      </c>
      <c r="AQ25" s="2">
        <f t="shared" si="16"/>
        <v>12</v>
      </c>
      <c r="AR25" s="2">
        <f t="shared" si="16"/>
        <v>0</v>
      </c>
      <c r="AS25" s="2">
        <f t="shared" si="16"/>
        <v>0</v>
      </c>
      <c r="AT25" s="2">
        <f t="shared" si="16"/>
        <v>0</v>
      </c>
      <c r="AU25" s="2">
        <f t="shared" si="16"/>
        <v>0</v>
      </c>
      <c r="AV25" s="2">
        <f t="shared" si="16"/>
        <v>0</v>
      </c>
      <c r="AW25" s="2">
        <f t="shared" si="16"/>
        <v>0</v>
      </c>
      <c r="AX25" s="33">
        <f t="shared" si="1"/>
        <v>552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0">
        <f t="shared" si="2"/>
        <v>926</v>
      </c>
    </row>
    <row r="26" spans="1:59" ht="19.5" customHeight="1">
      <c r="A26" s="57"/>
      <c r="B26" s="44"/>
      <c r="C26" s="43"/>
      <c r="D26" s="1" t="s">
        <v>33</v>
      </c>
      <c r="E26" s="2">
        <f aca="true" t="shared" si="17" ref="E26:AW26">SUM(E28,E37)</f>
        <v>11</v>
      </c>
      <c r="F26" s="2">
        <f t="shared" si="17"/>
        <v>11</v>
      </c>
      <c r="G26" s="2">
        <f t="shared" si="17"/>
        <v>11</v>
      </c>
      <c r="H26" s="2">
        <f t="shared" si="17"/>
        <v>11</v>
      </c>
      <c r="I26" s="2">
        <f t="shared" si="17"/>
        <v>11</v>
      </c>
      <c r="J26" s="2">
        <f t="shared" si="17"/>
        <v>11</v>
      </c>
      <c r="K26" s="2">
        <f t="shared" si="17"/>
        <v>11</v>
      </c>
      <c r="L26" s="2">
        <f t="shared" si="17"/>
        <v>11</v>
      </c>
      <c r="M26" s="2">
        <f t="shared" si="17"/>
        <v>11</v>
      </c>
      <c r="N26" s="2">
        <f t="shared" si="17"/>
        <v>11</v>
      </c>
      <c r="O26" s="2">
        <f t="shared" si="17"/>
        <v>11</v>
      </c>
      <c r="P26" s="2">
        <f t="shared" si="17"/>
        <v>11</v>
      </c>
      <c r="Q26" s="2">
        <f t="shared" si="17"/>
        <v>11</v>
      </c>
      <c r="R26" s="2">
        <f t="shared" si="17"/>
        <v>11</v>
      </c>
      <c r="S26" s="2">
        <f t="shared" si="17"/>
        <v>11</v>
      </c>
      <c r="T26" s="2">
        <f t="shared" si="17"/>
        <v>11</v>
      </c>
      <c r="U26" s="2">
        <f t="shared" si="17"/>
        <v>11</v>
      </c>
      <c r="V26" s="30">
        <f t="shared" si="17"/>
        <v>187</v>
      </c>
      <c r="W26" s="2">
        <f t="shared" si="17"/>
        <v>0</v>
      </c>
      <c r="X26" s="2">
        <f t="shared" si="17"/>
        <v>0</v>
      </c>
      <c r="Y26" s="2">
        <f t="shared" si="17"/>
        <v>12</v>
      </c>
      <c r="Z26" s="2">
        <f t="shared" si="17"/>
        <v>13</v>
      </c>
      <c r="AA26" s="2">
        <f t="shared" si="17"/>
        <v>12</v>
      </c>
      <c r="AB26" s="2">
        <f t="shared" si="17"/>
        <v>13</v>
      </c>
      <c r="AC26" s="2">
        <f t="shared" si="17"/>
        <v>13</v>
      </c>
      <c r="AD26" s="2">
        <f t="shared" si="17"/>
        <v>12</v>
      </c>
      <c r="AE26" s="2">
        <f t="shared" si="17"/>
        <v>3</v>
      </c>
      <c r="AF26" s="2">
        <f t="shared" si="17"/>
        <v>0</v>
      </c>
      <c r="AG26" s="2">
        <f t="shared" si="17"/>
        <v>0</v>
      </c>
      <c r="AH26" s="2">
        <f t="shared" si="17"/>
        <v>0</v>
      </c>
      <c r="AI26" s="2">
        <f t="shared" si="17"/>
        <v>0</v>
      </c>
      <c r="AJ26" s="2">
        <f t="shared" si="17"/>
        <v>0</v>
      </c>
      <c r="AK26" s="2">
        <f t="shared" si="17"/>
        <v>0</v>
      </c>
      <c r="AL26" s="2">
        <f t="shared" si="17"/>
        <v>0</v>
      </c>
      <c r="AM26" s="2">
        <f t="shared" si="17"/>
        <v>0</v>
      </c>
      <c r="AN26" s="2">
        <f t="shared" si="17"/>
        <v>0</v>
      </c>
      <c r="AO26" s="2">
        <f t="shared" si="17"/>
        <v>0</v>
      </c>
      <c r="AP26" s="2">
        <f t="shared" si="17"/>
        <v>0</v>
      </c>
      <c r="AQ26" s="2">
        <f t="shared" si="17"/>
        <v>0</v>
      </c>
      <c r="AR26" s="2">
        <f t="shared" si="17"/>
        <v>0</v>
      </c>
      <c r="AS26" s="2">
        <f t="shared" si="17"/>
        <v>0</v>
      </c>
      <c r="AT26" s="2">
        <f t="shared" si="17"/>
        <v>0</v>
      </c>
      <c r="AU26" s="2">
        <f t="shared" si="17"/>
        <v>0</v>
      </c>
      <c r="AV26" s="2">
        <f t="shared" si="17"/>
        <v>0</v>
      </c>
      <c r="AW26" s="2">
        <f t="shared" si="17"/>
        <v>0</v>
      </c>
      <c r="AX26" s="33">
        <f t="shared" si="1"/>
        <v>78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0">
        <f t="shared" si="2"/>
        <v>265</v>
      </c>
    </row>
    <row r="27" spans="1:59" ht="19.5" customHeight="1">
      <c r="A27" s="57"/>
      <c r="B27" s="44" t="s">
        <v>55</v>
      </c>
      <c r="C27" s="45" t="s">
        <v>56</v>
      </c>
      <c r="D27" s="1" t="s">
        <v>32</v>
      </c>
      <c r="E27" s="2">
        <f aca="true" t="shared" si="18" ref="E27:AW27">SUM(E29,E31,E33,E35)</f>
        <v>16</v>
      </c>
      <c r="F27" s="2">
        <f t="shared" si="18"/>
        <v>14</v>
      </c>
      <c r="G27" s="2">
        <f t="shared" si="18"/>
        <v>16</v>
      </c>
      <c r="H27" s="2">
        <f t="shared" si="18"/>
        <v>14</v>
      </c>
      <c r="I27" s="2">
        <f t="shared" si="18"/>
        <v>16</v>
      </c>
      <c r="J27" s="2">
        <f t="shared" si="18"/>
        <v>14</v>
      </c>
      <c r="K27" s="2">
        <f t="shared" si="18"/>
        <v>16</v>
      </c>
      <c r="L27" s="2">
        <f t="shared" si="18"/>
        <v>14</v>
      </c>
      <c r="M27" s="2">
        <f t="shared" si="18"/>
        <v>16</v>
      </c>
      <c r="N27" s="2">
        <f t="shared" si="18"/>
        <v>14</v>
      </c>
      <c r="O27" s="2">
        <f t="shared" si="18"/>
        <v>16</v>
      </c>
      <c r="P27" s="2">
        <f t="shared" si="18"/>
        <v>14</v>
      </c>
      <c r="Q27" s="2">
        <f t="shared" si="18"/>
        <v>16</v>
      </c>
      <c r="R27" s="2">
        <f t="shared" si="18"/>
        <v>14</v>
      </c>
      <c r="S27" s="2">
        <f t="shared" si="18"/>
        <v>16</v>
      </c>
      <c r="T27" s="2">
        <f t="shared" si="18"/>
        <v>14</v>
      </c>
      <c r="U27" s="2">
        <f t="shared" si="18"/>
        <v>16</v>
      </c>
      <c r="V27" s="30">
        <f t="shared" si="18"/>
        <v>256</v>
      </c>
      <c r="W27" s="2">
        <f t="shared" si="18"/>
        <v>0</v>
      </c>
      <c r="X27" s="2">
        <f t="shared" si="18"/>
        <v>0</v>
      </c>
      <c r="Y27" s="2">
        <f t="shared" si="18"/>
        <v>18</v>
      </c>
      <c r="Z27" s="2">
        <f t="shared" si="18"/>
        <v>18</v>
      </c>
      <c r="AA27" s="2">
        <f t="shared" si="18"/>
        <v>18</v>
      </c>
      <c r="AB27" s="2">
        <f t="shared" si="18"/>
        <v>18</v>
      </c>
      <c r="AC27" s="2">
        <f t="shared" si="18"/>
        <v>20</v>
      </c>
      <c r="AD27" s="2">
        <f t="shared" si="18"/>
        <v>16</v>
      </c>
      <c r="AE27" s="2">
        <f t="shared" si="18"/>
        <v>0</v>
      </c>
      <c r="AF27" s="2">
        <f t="shared" si="18"/>
        <v>0</v>
      </c>
      <c r="AG27" s="2">
        <f t="shared" si="18"/>
        <v>6</v>
      </c>
      <c r="AH27" s="2">
        <f t="shared" si="18"/>
        <v>36</v>
      </c>
      <c r="AI27" s="2">
        <f t="shared" si="18"/>
        <v>36</v>
      </c>
      <c r="AJ27" s="2">
        <f t="shared" si="18"/>
        <v>36</v>
      </c>
      <c r="AK27" s="2">
        <f t="shared" si="18"/>
        <v>36</v>
      </c>
      <c r="AL27" s="2">
        <f t="shared" si="18"/>
        <v>30</v>
      </c>
      <c r="AM27" s="2">
        <f t="shared" si="18"/>
        <v>0</v>
      </c>
      <c r="AN27" s="2">
        <f t="shared" si="18"/>
        <v>0</v>
      </c>
      <c r="AO27" s="2">
        <f t="shared" si="18"/>
        <v>0</v>
      </c>
      <c r="AP27" s="2">
        <f t="shared" si="18"/>
        <v>0</v>
      </c>
      <c r="AQ27" s="2">
        <f t="shared" si="18"/>
        <v>0</v>
      </c>
      <c r="AR27" s="2">
        <f t="shared" si="18"/>
        <v>0</v>
      </c>
      <c r="AS27" s="2">
        <f t="shared" si="18"/>
        <v>0</v>
      </c>
      <c r="AT27" s="2">
        <f t="shared" si="18"/>
        <v>0</v>
      </c>
      <c r="AU27" s="2">
        <f t="shared" si="18"/>
        <v>0</v>
      </c>
      <c r="AV27" s="2">
        <f t="shared" si="18"/>
        <v>0</v>
      </c>
      <c r="AW27" s="2">
        <f t="shared" si="18"/>
        <v>0</v>
      </c>
      <c r="AX27" s="33">
        <f t="shared" si="1"/>
        <v>288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0">
        <f t="shared" si="2"/>
        <v>544</v>
      </c>
    </row>
    <row r="28" spans="1:59" ht="19.5" customHeight="1">
      <c r="A28" s="57"/>
      <c r="B28" s="44"/>
      <c r="C28" s="45"/>
      <c r="D28" s="1" t="s">
        <v>33</v>
      </c>
      <c r="E28" s="2">
        <f aca="true" t="shared" si="19" ref="E28:AW28">SUM(E30,E32,E34)</f>
        <v>8</v>
      </c>
      <c r="F28" s="2">
        <f t="shared" si="19"/>
        <v>7</v>
      </c>
      <c r="G28" s="2">
        <f t="shared" si="19"/>
        <v>8</v>
      </c>
      <c r="H28" s="2">
        <f t="shared" si="19"/>
        <v>7</v>
      </c>
      <c r="I28" s="2">
        <f t="shared" si="19"/>
        <v>8</v>
      </c>
      <c r="J28" s="2">
        <f t="shared" si="19"/>
        <v>7</v>
      </c>
      <c r="K28" s="2">
        <f t="shared" si="19"/>
        <v>8</v>
      </c>
      <c r="L28" s="2">
        <f t="shared" si="19"/>
        <v>7</v>
      </c>
      <c r="M28" s="2">
        <f t="shared" si="19"/>
        <v>8</v>
      </c>
      <c r="N28" s="2">
        <f t="shared" si="19"/>
        <v>7</v>
      </c>
      <c r="O28" s="2">
        <f t="shared" si="19"/>
        <v>8</v>
      </c>
      <c r="P28" s="2">
        <f t="shared" si="19"/>
        <v>7</v>
      </c>
      <c r="Q28" s="2">
        <f t="shared" si="19"/>
        <v>8</v>
      </c>
      <c r="R28" s="2">
        <f t="shared" si="19"/>
        <v>7</v>
      </c>
      <c r="S28" s="2">
        <f t="shared" si="19"/>
        <v>8</v>
      </c>
      <c r="T28" s="2">
        <f t="shared" si="19"/>
        <v>7</v>
      </c>
      <c r="U28" s="2">
        <f t="shared" si="19"/>
        <v>8</v>
      </c>
      <c r="V28" s="30">
        <f t="shared" si="19"/>
        <v>128</v>
      </c>
      <c r="W28" s="2">
        <f t="shared" si="19"/>
        <v>0</v>
      </c>
      <c r="X28" s="2">
        <f t="shared" si="19"/>
        <v>0</v>
      </c>
      <c r="Y28" s="2">
        <f t="shared" si="19"/>
        <v>9</v>
      </c>
      <c r="Z28" s="2">
        <f t="shared" si="19"/>
        <v>9</v>
      </c>
      <c r="AA28" s="2">
        <f t="shared" si="19"/>
        <v>9</v>
      </c>
      <c r="AB28" s="2">
        <f t="shared" si="19"/>
        <v>9</v>
      </c>
      <c r="AC28" s="2">
        <f t="shared" si="19"/>
        <v>10</v>
      </c>
      <c r="AD28" s="2">
        <f t="shared" si="19"/>
        <v>8</v>
      </c>
      <c r="AE28" s="2">
        <f t="shared" si="19"/>
        <v>0</v>
      </c>
      <c r="AF28" s="2">
        <f t="shared" si="19"/>
        <v>0</v>
      </c>
      <c r="AG28" s="2">
        <f t="shared" si="19"/>
        <v>0</v>
      </c>
      <c r="AH28" s="2">
        <f t="shared" si="19"/>
        <v>0</v>
      </c>
      <c r="AI28" s="2">
        <f t="shared" si="19"/>
        <v>0</v>
      </c>
      <c r="AJ28" s="2">
        <f t="shared" si="19"/>
        <v>0</v>
      </c>
      <c r="AK28" s="2">
        <f t="shared" si="19"/>
        <v>0</v>
      </c>
      <c r="AL28" s="2">
        <f t="shared" si="19"/>
        <v>0</v>
      </c>
      <c r="AM28" s="2">
        <f t="shared" si="19"/>
        <v>0</v>
      </c>
      <c r="AN28" s="2">
        <f t="shared" si="19"/>
        <v>0</v>
      </c>
      <c r="AO28" s="2">
        <f t="shared" si="19"/>
        <v>0</v>
      </c>
      <c r="AP28" s="2">
        <f t="shared" si="19"/>
        <v>0</v>
      </c>
      <c r="AQ28" s="2">
        <f t="shared" si="19"/>
        <v>0</v>
      </c>
      <c r="AR28" s="2">
        <f t="shared" si="19"/>
        <v>0</v>
      </c>
      <c r="AS28" s="2">
        <f t="shared" si="19"/>
        <v>0</v>
      </c>
      <c r="AT28" s="2">
        <f t="shared" si="19"/>
        <v>0</v>
      </c>
      <c r="AU28" s="2">
        <f t="shared" si="19"/>
        <v>0</v>
      </c>
      <c r="AV28" s="2">
        <f t="shared" si="19"/>
        <v>0</v>
      </c>
      <c r="AW28" s="2">
        <f t="shared" si="19"/>
        <v>0</v>
      </c>
      <c r="AX28" s="33">
        <f t="shared" si="1"/>
        <v>54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0">
        <f t="shared" si="2"/>
        <v>182</v>
      </c>
    </row>
    <row r="29" spans="1:59" ht="19.5" customHeight="1">
      <c r="A29" s="57"/>
      <c r="B29" s="40" t="s">
        <v>57</v>
      </c>
      <c r="C29" s="39" t="s">
        <v>58</v>
      </c>
      <c r="D29" s="1" t="s">
        <v>32</v>
      </c>
      <c r="E29" s="25">
        <v>8</v>
      </c>
      <c r="F29" s="25">
        <v>8</v>
      </c>
      <c r="G29" s="25">
        <v>8</v>
      </c>
      <c r="H29" s="25">
        <v>8</v>
      </c>
      <c r="I29" s="25">
        <v>8</v>
      </c>
      <c r="J29" s="25">
        <v>8</v>
      </c>
      <c r="K29" s="25">
        <v>8</v>
      </c>
      <c r="L29" s="25">
        <v>8</v>
      </c>
      <c r="M29" s="25">
        <v>8</v>
      </c>
      <c r="N29" s="25">
        <v>8</v>
      </c>
      <c r="O29" s="25">
        <v>8</v>
      </c>
      <c r="P29" s="25">
        <v>8</v>
      </c>
      <c r="Q29" s="25">
        <v>8</v>
      </c>
      <c r="R29" s="25">
        <v>8</v>
      </c>
      <c r="S29" s="25">
        <v>8</v>
      </c>
      <c r="T29" s="25">
        <v>8</v>
      </c>
      <c r="U29" s="25">
        <v>8</v>
      </c>
      <c r="V29" s="29">
        <f aca="true" t="shared" si="20" ref="V29:V35">SUM(E29:U29)</f>
        <v>136</v>
      </c>
      <c r="W29" s="12">
        <v>0</v>
      </c>
      <c r="X29" s="12">
        <v>0</v>
      </c>
      <c r="Y29" s="11">
        <v>8</v>
      </c>
      <c r="Z29" s="11">
        <v>8</v>
      </c>
      <c r="AA29" s="11">
        <v>8</v>
      </c>
      <c r="AB29" s="11">
        <v>8</v>
      </c>
      <c r="AC29" s="11">
        <v>8</v>
      </c>
      <c r="AD29" s="11">
        <v>8</v>
      </c>
      <c r="AE29" s="16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29">
        <f t="shared" si="1"/>
        <v>48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0">
        <f t="shared" si="2"/>
        <v>184</v>
      </c>
    </row>
    <row r="30" spans="1:59" ht="19.5" customHeight="1">
      <c r="A30" s="57"/>
      <c r="B30" s="40"/>
      <c r="C30" s="39"/>
      <c r="D30" s="1" t="s">
        <v>33</v>
      </c>
      <c r="E30" s="19">
        <f>E29/2</f>
        <v>4</v>
      </c>
      <c r="F30" s="19">
        <f aca="true" t="shared" si="21" ref="F30:U30">F29/2</f>
        <v>4</v>
      </c>
      <c r="G30" s="19">
        <f t="shared" si="21"/>
        <v>4</v>
      </c>
      <c r="H30" s="19">
        <f t="shared" si="21"/>
        <v>4</v>
      </c>
      <c r="I30" s="19">
        <f t="shared" si="21"/>
        <v>4</v>
      </c>
      <c r="J30" s="19">
        <f t="shared" si="21"/>
        <v>4</v>
      </c>
      <c r="K30" s="19">
        <f t="shared" si="21"/>
        <v>4</v>
      </c>
      <c r="L30" s="19">
        <f t="shared" si="21"/>
        <v>4</v>
      </c>
      <c r="M30" s="19">
        <f t="shared" si="21"/>
        <v>4</v>
      </c>
      <c r="N30" s="19">
        <f t="shared" si="21"/>
        <v>4</v>
      </c>
      <c r="O30" s="19">
        <f t="shared" si="21"/>
        <v>4</v>
      </c>
      <c r="P30" s="19">
        <f t="shared" si="21"/>
        <v>4</v>
      </c>
      <c r="Q30" s="19">
        <f t="shared" si="21"/>
        <v>4</v>
      </c>
      <c r="R30" s="19">
        <f t="shared" si="21"/>
        <v>4</v>
      </c>
      <c r="S30" s="19">
        <f t="shared" si="21"/>
        <v>4</v>
      </c>
      <c r="T30" s="19">
        <f t="shared" si="21"/>
        <v>4</v>
      </c>
      <c r="U30" s="19">
        <f t="shared" si="21"/>
        <v>4</v>
      </c>
      <c r="V30" s="29">
        <f t="shared" si="20"/>
        <v>68</v>
      </c>
      <c r="W30" s="12">
        <v>0</v>
      </c>
      <c r="X30" s="12">
        <v>0</v>
      </c>
      <c r="Y30" s="11">
        <f aca="true" t="shared" si="22" ref="Y30:AD30">Y29/2</f>
        <v>4</v>
      </c>
      <c r="Z30" s="11">
        <f t="shared" si="22"/>
        <v>4</v>
      </c>
      <c r="AA30" s="11">
        <f t="shared" si="22"/>
        <v>4</v>
      </c>
      <c r="AB30" s="11">
        <f t="shared" si="22"/>
        <v>4</v>
      </c>
      <c r="AC30" s="11">
        <f t="shared" si="22"/>
        <v>4</v>
      </c>
      <c r="AD30" s="11">
        <f t="shared" si="22"/>
        <v>4</v>
      </c>
      <c r="AE30" s="16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29">
        <f t="shared" si="1"/>
        <v>24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0">
        <f t="shared" si="2"/>
        <v>92</v>
      </c>
    </row>
    <row r="31" spans="1:59" ht="19.5" customHeight="1">
      <c r="A31" s="57"/>
      <c r="B31" s="40" t="s">
        <v>59</v>
      </c>
      <c r="C31" s="39" t="s">
        <v>60</v>
      </c>
      <c r="D31" s="1" t="s">
        <v>32</v>
      </c>
      <c r="E31" s="19">
        <v>6</v>
      </c>
      <c r="F31" s="19">
        <v>4</v>
      </c>
      <c r="G31" s="19">
        <v>6</v>
      </c>
      <c r="H31" s="19">
        <v>4</v>
      </c>
      <c r="I31" s="19">
        <v>6</v>
      </c>
      <c r="J31" s="19">
        <v>4</v>
      </c>
      <c r="K31" s="19">
        <v>6</v>
      </c>
      <c r="L31" s="19">
        <v>4</v>
      </c>
      <c r="M31" s="19">
        <v>6</v>
      </c>
      <c r="N31" s="19">
        <v>4</v>
      </c>
      <c r="O31" s="19">
        <v>6</v>
      </c>
      <c r="P31" s="19">
        <v>4</v>
      </c>
      <c r="Q31" s="19">
        <v>6</v>
      </c>
      <c r="R31" s="19">
        <v>4</v>
      </c>
      <c r="S31" s="19">
        <v>6</v>
      </c>
      <c r="T31" s="19">
        <v>4</v>
      </c>
      <c r="U31" s="19">
        <v>6</v>
      </c>
      <c r="V31" s="29">
        <f t="shared" si="20"/>
        <v>86</v>
      </c>
      <c r="W31" s="12">
        <v>0</v>
      </c>
      <c r="X31" s="12">
        <v>0</v>
      </c>
      <c r="Y31" s="11">
        <v>8</v>
      </c>
      <c r="Z31" s="11">
        <v>8</v>
      </c>
      <c r="AA31" s="11">
        <v>8</v>
      </c>
      <c r="AB31" s="11">
        <v>8</v>
      </c>
      <c r="AC31" s="11">
        <v>8</v>
      </c>
      <c r="AD31" s="18">
        <v>6</v>
      </c>
      <c r="AE31" s="16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29">
        <f t="shared" si="1"/>
        <v>46</v>
      </c>
      <c r="AY31" s="11"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v>0</v>
      </c>
      <c r="BE31" s="11">
        <v>0</v>
      </c>
      <c r="BF31" s="11">
        <v>0</v>
      </c>
      <c r="BG31" s="10">
        <f t="shared" si="2"/>
        <v>132</v>
      </c>
    </row>
    <row r="32" spans="1:59" ht="19.5" customHeight="1">
      <c r="A32" s="57"/>
      <c r="B32" s="40"/>
      <c r="C32" s="39"/>
      <c r="D32" s="1" t="s">
        <v>33</v>
      </c>
      <c r="E32" s="19">
        <f>E31/2</f>
        <v>3</v>
      </c>
      <c r="F32" s="19">
        <f aca="true" t="shared" si="23" ref="F32:U32">F31/2</f>
        <v>2</v>
      </c>
      <c r="G32" s="19">
        <f t="shared" si="23"/>
        <v>3</v>
      </c>
      <c r="H32" s="19">
        <f t="shared" si="23"/>
        <v>2</v>
      </c>
      <c r="I32" s="19">
        <f t="shared" si="23"/>
        <v>3</v>
      </c>
      <c r="J32" s="19">
        <f t="shared" si="23"/>
        <v>2</v>
      </c>
      <c r="K32" s="19">
        <f t="shared" si="23"/>
        <v>3</v>
      </c>
      <c r="L32" s="19">
        <f t="shared" si="23"/>
        <v>2</v>
      </c>
      <c r="M32" s="19">
        <f t="shared" si="23"/>
        <v>3</v>
      </c>
      <c r="N32" s="19">
        <f t="shared" si="23"/>
        <v>2</v>
      </c>
      <c r="O32" s="19">
        <f t="shared" si="23"/>
        <v>3</v>
      </c>
      <c r="P32" s="19">
        <f t="shared" si="23"/>
        <v>2</v>
      </c>
      <c r="Q32" s="19">
        <f t="shared" si="23"/>
        <v>3</v>
      </c>
      <c r="R32" s="19">
        <f t="shared" si="23"/>
        <v>2</v>
      </c>
      <c r="S32" s="19">
        <f t="shared" si="23"/>
        <v>3</v>
      </c>
      <c r="T32" s="19">
        <f t="shared" si="23"/>
        <v>2</v>
      </c>
      <c r="U32" s="19">
        <f t="shared" si="23"/>
        <v>3</v>
      </c>
      <c r="V32" s="29">
        <f t="shared" si="20"/>
        <v>43</v>
      </c>
      <c r="W32" s="12">
        <v>0</v>
      </c>
      <c r="X32" s="12">
        <v>0</v>
      </c>
      <c r="Y32" s="11">
        <f aca="true" t="shared" si="24" ref="Y32:AD32">Y31/2</f>
        <v>4</v>
      </c>
      <c r="Z32" s="11">
        <f t="shared" si="24"/>
        <v>4</v>
      </c>
      <c r="AA32" s="11">
        <f t="shared" si="24"/>
        <v>4</v>
      </c>
      <c r="AB32" s="11">
        <f t="shared" si="24"/>
        <v>4</v>
      </c>
      <c r="AC32" s="11">
        <f t="shared" si="24"/>
        <v>4</v>
      </c>
      <c r="AD32" s="11">
        <f t="shared" si="24"/>
        <v>3</v>
      </c>
      <c r="AE32" s="16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29">
        <f t="shared" si="1"/>
        <v>23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11">
        <v>0</v>
      </c>
      <c r="BF32" s="11">
        <v>0</v>
      </c>
      <c r="BG32" s="10">
        <f t="shared" si="2"/>
        <v>66</v>
      </c>
    </row>
    <row r="33" spans="1:59" ht="19.5" customHeight="1">
      <c r="A33" s="57"/>
      <c r="B33" s="40" t="s">
        <v>61</v>
      </c>
      <c r="C33" s="39" t="s">
        <v>62</v>
      </c>
      <c r="D33" s="1" t="s">
        <v>32</v>
      </c>
      <c r="E33" s="19">
        <v>2</v>
      </c>
      <c r="F33" s="19">
        <v>2</v>
      </c>
      <c r="G33" s="19">
        <v>2</v>
      </c>
      <c r="H33" s="19">
        <v>2</v>
      </c>
      <c r="I33" s="19">
        <v>2</v>
      </c>
      <c r="J33" s="19">
        <v>2</v>
      </c>
      <c r="K33" s="19">
        <v>2</v>
      </c>
      <c r="L33" s="19">
        <v>2</v>
      </c>
      <c r="M33" s="19">
        <v>2</v>
      </c>
      <c r="N33" s="19">
        <v>2</v>
      </c>
      <c r="O33" s="19">
        <v>2</v>
      </c>
      <c r="P33" s="19">
        <v>2</v>
      </c>
      <c r="Q33" s="19">
        <v>2</v>
      </c>
      <c r="R33" s="19">
        <v>2</v>
      </c>
      <c r="S33" s="19">
        <v>2</v>
      </c>
      <c r="T33" s="19">
        <v>2</v>
      </c>
      <c r="U33" s="19">
        <v>2</v>
      </c>
      <c r="V33" s="29">
        <f t="shared" si="20"/>
        <v>34</v>
      </c>
      <c r="W33" s="12">
        <v>0</v>
      </c>
      <c r="X33" s="12">
        <v>0</v>
      </c>
      <c r="Y33" s="11">
        <v>2</v>
      </c>
      <c r="Z33" s="11">
        <v>2</v>
      </c>
      <c r="AA33" s="11">
        <v>2</v>
      </c>
      <c r="AB33" s="11">
        <v>2</v>
      </c>
      <c r="AC33" s="18">
        <v>4</v>
      </c>
      <c r="AD33" s="11">
        <v>2</v>
      </c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29">
        <f t="shared" si="1"/>
        <v>14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10">
        <f t="shared" si="2"/>
        <v>48</v>
      </c>
    </row>
    <row r="34" spans="1:59" ht="19.5" customHeight="1">
      <c r="A34" s="57"/>
      <c r="B34" s="46"/>
      <c r="C34" s="41"/>
      <c r="D34" s="1" t="s">
        <v>33</v>
      </c>
      <c r="E34" s="19">
        <f>E33/2</f>
        <v>1</v>
      </c>
      <c r="F34" s="19">
        <f aca="true" t="shared" si="25" ref="F34:U34">F33/2</f>
        <v>1</v>
      </c>
      <c r="G34" s="19">
        <f t="shared" si="25"/>
        <v>1</v>
      </c>
      <c r="H34" s="19">
        <f t="shared" si="25"/>
        <v>1</v>
      </c>
      <c r="I34" s="19">
        <f t="shared" si="25"/>
        <v>1</v>
      </c>
      <c r="J34" s="19">
        <f t="shared" si="25"/>
        <v>1</v>
      </c>
      <c r="K34" s="19">
        <f t="shared" si="25"/>
        <v>1</v>
      </c>
      <c r="L34" s="19">
        <f t="shared" si="25"/>
        <v>1</v>
      </c>
      <c r="M34" s="19">
        <f t="shared" si="25"/>
        <v>1</v>
      </c>
      <c r="N34" s="19">
        <f t="shared" si="25"/>
        <v>1</v>
      </c>
      <c r="O34" s="19">
        <f t="shared" si="25"/>
        <v>1</v>
      </c>
      <c r="P34" s="19">
        <f t="shared" si="25"/>
        <v>1</v>
      </c>
      <c r="Q34" s="19">
        <f t="shared" si="25"/>
        <v>1</v>
      </c>
      <c r="R34" s="19">
        <f t="shared" si="25"/>
        <v>1</v>
      </c>
      <c r="S34" s="19">
        <f t="shared" si="25"/>
        <v>1</v>
      </c>
      <c r="T34" s="19">
        <f t="shared" si="25"/>
        <v>1</v>
      </c>
      <c r="U34" s="19">
        <f t="shared" si="25"/>
        <v>1</v>
      </c>
      <c r="V34" s="29">
        <f t="shared" si="20"/>
        <v>17</v>
      </c>
      <c r="W34" s="12">
        <v>0</v>
      </c>
      <c r="X34" s="12">
        <v>0</v>
      </c>
      <c r="Y34" s="11">
        <f aca="true" t="shared" si="26" ref="Y34:AD34">Y33/2</f>
        <v>1</v>
      </c>
      <c r="Z34" s="11">
        <f t="shared" si="26"/>
        <v>1</v>
      </c>
      <c r="AA34" s="11">
        <f t="shared" si="26"/>
        <v>1</v>
      </c>
      <c r="AB34" s="11">
        <f t="shared" si="26"/>
        <v>1</v>
      </c>
      <c r="AC34" s="11">
        <f t="shared" si="26"/>
        <v>2</v>
      </c>
      <c r="AD34" s="11">
        <f t="shared" si="26"/>
        <v>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29">
        <f t="shared" si="1"/>
        <v>7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0">
        <f t="shared" si="2"/>
        <v>24</v>
      </c>
    </row>
    <row r="35" spans="1:59" ht="19.5" customHeight="1">
      <c r="A35" s="57"/>
      <c r="B35" s="28" t="s">
        <v>63</v>
      </c>
      <c r="C35" s="22" t="s">
        <v>49</v>
      </c>
      <c r="D35" s="1" t="s">
        <v>32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29">
        <f t="shared" si="20"/>
        <v>0</v>
      </c>
      <c r="W35" s="12">
        <v>0</v>
      </c>
      <c r="X35" s="12">
        <v>0</v>
      </c>
      <c r="Y35" s="19"/>
      <c r="Z35" s="19"/>
      <c r="AA35" s="11"/>
      <c r="AB35" s="11"/>
      <c r="AC35" s="11"/>
      <c r="AD35" s="11"/>
      <c r="AE35" s="11"/>
      <c r="AF35" s="11"/>
      <c r="AG35" s="11">
        <v>6</v>
      </c>
      <c r="AH35" s="11">
        <v>36</v>
      </c>
      <c r="AI35" s="11">
        <v>36</v>
      </c>
      <c r="AJ35" s="11">
        <v>36</v>
      </c>
      <c r="AK35" s="11">
        <v>36</v>
      </c>
      <c r="AL35" s="19">
        <v>30</v>
      </c>
      <c r="AM35" s="16"/>
      <c r="AN35" s="11"/>
      <c r="AO35" s="13"/>
      <c r="AP35" s="11"/>
      <c r="AQ35" s="11"/>
      <c r="AR35" s="11"/>
      <c r="AS35" s="11"/>
      <c r="AT35" s="11"/>
      <c r="AU35" s="11"/>
      <c r="AV35" s="14"/>
      <c r="AW35" s="11"/>
      <c r="AX35" s="29">
        <f t="shared" si="1"/>
        <v>180</v>
      </c>
      <c r="AY35" s="11"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10">
        <f t="shared" si="2"/>
        <v>180</v>
      </c>
    </row>
    <row r="36" spans="1:59" ht="19.5" customHeight="1">
      <c r="A36" s="57"/>
      <c r="B36" s="44" t="s">
        <v>64</v>
      </c>
      <c r="C36" s="45" t="s">
        <v>73</v>
      </c>
      <c r="D36" s="1" t="s">
        <v>32</v>
      </c>
      <c r="E36" s="9">
        <f aca="true" t="shared" si="27" ref="E36:AW36">SUM(E38,E40)</f>
        <v>6</v>
      </c>
      <c r="F36" s="9">
        <f t="shared" si="27"/>
        <v>8</v>
      </c>
      <c r="G36" s="9">
        <f t="shared" si="27"/>
        <v>6</v>
      </c>
      <c r="H36" s="9">
        <f t="shared" si="27"/>
        <v>8</v>
      </c>
      <c r="I36" s="9">
        <f t="shared" si="27"/>
        <v>6</v>
      </c>
      <c r="J36" s="9">
        <f t="shared" si="27"/>
        <v>8</v>
      </c>
      <c r="K36" s="9">
        <f t="shared" si="27"/>
        <v>6</v>
      </c>
      <c r="L36" s="9">
        <f t="shared" si="27"/>
        <v>8</v>
      </c>
      <c r="M36" s="9">
        <f t="shared" si="27"/>
        <v>6</v>
      </c>
      <c r="N36" s="9">
        <f t="shared" si="27"/>
        <v>8</v>
      </c>
      <c r="O36" s="9">
        <f t="shared" si="27"/>
        <v>6</v>
      </c>
      <c r="P36" s="9">
        <f t="shared" si="27"/>
        <v>8</v>
      </c>
      <c r="Q36" s="9">
        <f t="shared" si="27"/>
        <v>6</v>
      </c>
      <c r="R36" s="9">
        <f t="shared" si="27"/>
        <v>8</v>
      </c>
      <c r="S36" s="9">
        <f t="shared" si="27"/>
        <v>6</v>
      </c>
      <c r="T36" s="9">
        <f t="shared" si="27"/>
        <v>8</v>
      </c>
      <c r="U36" s="9">
        <f t="shared" si="27"/>
        <v>6</v>
      </c>
      <c r="V36" s="33">
        <f t="shared" si="27"/>
        <v>118</v>
      </c>
      <c r="W36" s="9">
        <f t="shared" si="27"/>
        <v>0</v>
      </c>
      <c r="X36" s="9">
        <f t="shared" si="27"/>
        <v>0</v>
      </c>
      <c r="Y36" s="9">
        <f t="shared" si="27"/>
        <v>6</v>
      </c>
      <c r="Z36" s="9">
        <f t="shared" si="27"/>
        <v>8</v>
      </c>
      <c r="AA36" s="9">
        <f t="shared" si="27"/>
        <v>6</v>
      </c>
      <c r="AB36" s="9">
        <f t="shared" si="27"/>
        <v>8</v>
      </c>
      <c r="AC36" s="9">
        <f t="shared" si="27"/>
        <v>6</v>
      </c>
      <c r="AD36" s="9">
        <f t="shared" si="27"/>
        <v>8</v>
      </c>
      <c r="AE36" s="9">
        <f t="shared" si="27"/>
        <v>24</v>
      </c>
      <c r="AF36" s="9">
        <f t="shared" si="27"/>
        <v>36</v>
      </c>
      <c r="AG36" s="9">
        <f t="shared" si="27"/>
        <v>18</v>
      </c>
      <c r="AH36" s="9">
        <f t="shared" si="27"/>
        <v>0</v>
      </c>
      <c r="AI36" s="9">
        <f t="shared" si="27"/>
        <v>0</v>
      </c>
      <c r="AJ36" s="9">
        <f t="shared" si="27"/>
        <v>0</v>
      </c>
      <c r="AK36" s="9">
        <f t="shared" si="27"/>
        <v>0</v>
      </c>
      <c r="AL36" s="9">
        <f t="shared" si="27"/>
        <v>0</v>
      </c>
      <c r="AM36" s="9">
        <f t="shared" si="27"/>
        <v>0</v>
      </c>
      <c r="AN36" s="9">
        <f t="shared" si="27"/>
        <v>0</v>
      </c>
      <c r="AO36" s="9">
        <f t="shared" si="27"/>
        <v>0</v>
      </c>
      <c r="AP36" s="9">
        <f t="shared" si="27"/>
        <v>0</v>
      </c>
      <c r="AQ36" s="9">
        <f t="shared" si="27"/>
        <v>0</v>
      </c>
      <c r="AR36" s="9">
        <f t="shared" si="27"/>
        <v>0</v>
      </c>
      <c r="AS36" s="9">
        <f t="shared" si="27"/>
        <v>0</v>
      </c>
      <c r="AT36" s="9">
        <f t="shared" si="27"/>
        <v>0</v>
      </c>
      <c r="AU36" s="9">
        <f t="shared" si="27"/>
        <v>0</v>
      </c>
      <c r="AV36" s="9">
        <f t="shared" si="27"/>
        <v>0</v>
      </c>
      <c r="AW36" s="9">
        <f t="shared" si="27"/>
        <v>0</v>
      </c>
      <c r="AX36" s="33">
        <f t="shared" si="1"/>
        <v>120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0">
        <f t="shared" si="2"/>
        <v>238</v>
      </c>
    </row>
    <row r="37" spans="1:59" ht="19.5" customHeight="1">
      <c r="A37" s="57"/>
      <c r="B37" s="44"/>
      <c r="C37" s="45"/>
      <c r="D37" s="1" t="s">
        <v>33</v>
      </c>
      <c r="E37" s="9">
        <f aca="true" t="shared" si="28" ref="E37:AW37">SUM(E39)</f>
        <v>3</v>
      </c>
      <c r="F37" s="9">
        <f t="shared" si="28"/>
        <v>4</v>
      </c>
      <c r="G37" s="9">
        <f t="shared" si="28"/>
        <v>3</v>
      </c>
      <c r="H37" s="9">
        <f t="shared" si="28"/>
        <v>4</v>
      </c>
      <c r="I37" s="9">
        <f t="shared" si="28"/>
        <v>3</v>
      </c>
      <c r="J37" s="9">
        <f t="shared" si="28"/>
        <v>4</v>
      </c>
      <c r="K37" s="9">
        <f t="shared" si="28"/>
        <v>3</v>
      </c>
      <c r="L37" s="9">
        <f t="shared" si="28"/>
        <v>4</v>
      </c>
      <c r="M37" s="9">
        <f t="shared" si="28"/>
        <v>3</v>
      </c>
      <c r="N37" s="9">
        <f t="shared" si="28"/>
        <v>4</v>
      </c>
      <c r="O37" s="9">
        <f t="shared" si="28"/>
        <v>3</v>
      </c>
      <c r="P37" s="9">
        <f t="shared" si="28"/>
        <v>4</v>
      </c>
      <c r="Q37" s="9">
        <f t="shared" si="28"/>
        <v>3</v>
      </c>
      <c r="R37" s="9">
        <f t="shared" si="28"/>
        <v>4</v>
      </c>
      <c r="S37" s="9">
        <f t="shared" si="28"/>
        <v>3</v>
      </c>
      <c r="T37" s="9">
        <f t="shared" si="28"/>
        <v>4</v>
      </c>
      <c r="U37" s="9">
        <f t="shared" si="28"/>
        <v>3</v>
      </c>
      <c r="V37" s="33">
        <f t="shared" si="28"/>
        <v>59</v>
      </c>
      <c r="W37" s="9">
        <f t="shared" si="28"/>
        <v>0</v>
      </c>
      <c r="X37" s="9">
        <f t="shared" si="28"/>
        <v>0</v>
      </c>
      <c r="Y37" s="9">
        <f t="shared" si="28"/>
        <v>3</v>
      </c>
      <c r="Z37" s="9">
        <f t="shared" si="28"/>
        <v>4</v>
      </c>
      <c r="AA37" s="9">
        <f t="shared" si="28"/>
        <v>3</v>
      </c>
      <c r="AB37" s="9">
        <f t="shared" si="28"/>
        <v>4</v>
      </c>
      <c r="AC37" s="9">
        <f t="shared" si="28"/>
        <v>3</v>
      </c>
      <c r="AD37" s="9">
        <f t="shared" si="28"/>
        <v>4</v>
      </c>
      <c r="AE37" s="9">
        <f t="shared" si="28"/>
        <v>3</v>
      </c>
      <c r="AF37" s="9">
        <f t="shared" si="28"/>
        <v>0</v>
      </c>
      <c r="AG37" s="9">
        <f t="shared" si="28"/>
        <v>0</v>
      </c>
      <c r="AH37" s="9">
        <f t="shared" si="28"/>
        <v>0</v>
      </c>
      <c r="AI37" s="9">
        <f t="shared" si="28"/>
        <v>0</v>
      </c>
      <c r="AJ37" s="9">
        <f t="shared" si="28"/>
        <v>0</v>
      </c>
      <c r="AK37" s="9">
        <f t="shared" si="28"/>
        <v>0</v>
      </c>
      <c r="AL37" s="9">
        <f t="shared" si="28"/>
        <v>0</v>
      </c>
      <c r="AM37" s="9">
        <f t="shared" si="28"/>
        <v>0</v>
      </c>
      <c r="AN37" s="9">
        <f t="shared" si="28"/>
        <v>0</v>
      </c>
      <c r="AO37" s="9">
        <f t="shared" si="28"/>
        <v>0</v>
      </c>
      <c r="AP37" s="9">
        <f t="shared" si="28"/>
        <v>0</v>
      </c>
      <c r="AQ37" s="9">
        <f t="shared" si="28"/>
        <v>0</v>
      </c>
      <c r="AR37" s="9">
        <f t="shared" si="28"/>
        <v>0</v>
      </c>
      <c r="AS37" s="9">
        <f t="shared" si="28"/>
        <v>0</v>
      </c>
      <c r="AT37" s="9">
        <f t="shared" si="28"/>
        <v>0</v>
      </c>
      <c r="AU37" s="9">
        <f t="shared" si="28"/>
        <v>0</v>
      </c>
      <c r="AV37" s="9">
        <f t="shared" si="28"/>
        <v>0</v>
      </c>
      <c r="AW37" s="9">
        <f t="shared" si="28"/>
        <v>0</v>
      </c>
      <c r="AX37" s="33">
        <f t="shared" si="1"/>
        <v>24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0">
        <f t="shared" si="2"/>
        <v>83</v>
      </c>
    </row>
    <row r="38" spans="1:59" ht="19.5" customHeight="1">
      <c r="A38" s="57"/>
      <c r="B38" s="40" t="s">
        <v>65</v>
      </c>
      <c r="C38" s="39" t="s">
        <v>74</v>
      </c>
      <c r="D38" s="1" t="s">
        <v>32</v>
      </c>
      <c r="E38" s="11">
        <v>6</v>
      </c>
      <c r="F38" s="11">
        <v>8</v>
      </c>
      <c r="G38" s="11">
        <v>6</v>
      </c>
      <c r="H38" s="11">
        <v>8</v>
      </c>
      <c r="I38" s="11">
        <v>6</v>
      </c>
      <c r="J38" s="11">
        <v>8</v>
      </c>
      <c r="K38" s="11">
        <v>6</v>
      </c>
      <c r="L38" s="11">
        <v>8</v>
      </c>
      <c r="M38" s="11">
        <v>6</v>
      </c>
      <c r="N38" s="11">
        <v>8</v>
      </c>
      <c r="O38" s="11">
        <v>6</v>
      </c>
      <c r="P38" s="11">
        <v>8</v>
      </c>
      <c r="Q38" s="11">
        <v>6</v>
      </c>
      <c r="R38" s="11">
        <v>8</v>
      </c>
      <c r="S38" s="11">
        <v>6</v>
      </c>
      <c r="T38" s="11">
        <v>8</v>
      </c>
      <c r="U38" s="11">
        <v>6</v>
      </c>
      <c r="V38" s="29">
        <f>SUM(E38:U38)</f>
        <v>118</v>
      </c>
      <c r="W38" s="12">
        <v>0</v>
      </c>
      <c r="X38" s="12">
        <v>0</v>
      </c>
      <c r="Y38" s="11">
        <v>6</v>
      </c>
      <c r="Z38" s="11">
        <v>8</v>
      </c>
      <c r="AA38" s="11">
        <v>6</v>
      </c>
      <c r="AB38" s="11">
        <v>8</v>
      </c>
      <c r="AC38" s="11">
        <v>6</v>
      </c>
      <c r="AD38" s="11">
        <v>8</v>
      </c>
      <c r="AE38" s="11">
        <v>6</v>
      </c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29">
        <f t="shared" si="1"/>
        <v>48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0">
        <f t="shared" si="2"/>
        <v>166</v>
      </c>
    </row>
    <row r="39" spans="1:59" ht="19.5" customHeight="1">
      <c r="A39" s="57"/>
      <c r="B39" s="40"/>
      <c r="C39" s="39"/>
      <c r="D39" s="1" t="s">
        <v>33</v>
      </c>
      <c r="E39" s="11">
        <f>E38/2</f>
        <v>3</v>
      </c>
      <c r="F39" s="11">
        <f aca="true" t="shared" si="29" ref="F39:U39">F38/2</f>
        <v>4</v>
      </c>
      <c r="G39" s="11">
        <f t="shared" si="29"/>
        <v>3</v>
      </c>
      <c r="H39" s="11">
        <f t="shared" si="29"/>
        <v>4</v>
      </c>
      <c r="I39" s="11">
        <f t="shared" si="29"/>
        <v>3</v>
      </c>
      <c r="J39" s="11">
        <f t="shared" si="29"/>
        <v>4</v>
      </c>
      <c r="K39" s="11">
        <f t="shared" si="29"/>
        <v>3</v>
      </c>
      <c r="L39" s="11">
        <f t="shared" si="29"/>
        <v>4</v>
      </c>
      <c r="M39" s="11">
        <f t="shared" si="29"/>
        <v>3</v>
      </c>
      <c r="N39" s="11">
        <f t="shared" si="29"/>
        <v>4</v>
      </c>
      <c r="O39" s="11">
        <f t="shared" si="29"/>
        <v>3</v>
      </c>
      <c r="P39" s="11">
        <f t="shared" si="29"/>
        <v>4</v>
      </c>
      <c r="Q39" s="11">
        <f t="shared" si="29"/>
        <v>3</v>
      </c>
      <c r="R39" s="11">
        <f t="shared" si="29"/>
        <v>4</v>
      </c>
      <c r="S39" s="11">
        <f t="shared" si="29"/>
        <v>3</v>
      </c>
      <c r="T39" s="11">
        <f t="shared" si="29"/>
        <v>4</v>
      </c>
      <c r="U39" s="11">
        <f t="shared" si="29"/>
        <v>3</v>
      </c>
      <c r="V39" s="29">
        <f>SUM(E39:U39)</f>
        <v>59</v>
      </c>
      <c r="W39" s="12">
        <v>0</v>
      </c>
      <c r="X39" s="12">
        <v>0</v>
      </c>
      <c r="Y39" s="11">
        <f>Y38/2</f>
        <v>3</v>
      </c>
      <c r="Z39" s="11">
        <f aca="true" t="shared" si="30" ref="Z39:AE39">Z38/2</f>
        <v>4</v>
      </c>
      <c r="AA39" s="11">
        <f t="shared" si="30"/>
        <v>3</v>
      </c>
      <c r="AB39" s="11">
        <f t="shared" si="30"/>
        <v>4</v>
      </c>
      <c r="AC39" s="11">
        <f t="shared" si="30"/>
        <v>3</v>
      </c>
      <c r="AD39" s="11">
        <f t="shared" si="30"/>
        <v>4</v>
      </c>
      <c r="AE39" s="11">
        <f t="shared" si="30"/>
        <v>3</v>
      </c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29">
        <f t="shared" si="1"/>
        <v>24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  <c r="BE39" s="11">
        <v>0</v>
      </c>
      <c r="BF39" s="11">
        <v>0</v>
      </c>
      <c r="BG39" s="10">
        <f t="shared" si="2"/>
        <v>83</v>
      </c>
    </row>
    <row r="40" spans="1:59" ht="19.5" customHeight="1">
      <c r="A40" s="57"/>
      <c r="B40" s="26" t="s">
        <v>66</v>
      </c>
      <c r="C40" s="20" t="s">
        <v>49</v>
      </c>
      <c r="D40" s="1" t="s">
        <v>32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29">
        <f>SUM(E40:U40)</f>
        <v>0</v>
      </c>
      <c r="W40" s="12">
        <v>0</v>
      </c>
      <c r="X40" s="12">
        <v>0</v>
      </c>
      <c r="Y40" s="11"/>
      <c r="Z40" s="11"/>
      <c r="AA40" s="11"/>
      <c r="AB40" s="11"/>
      <c r="AC40" s="11"/>
      <c r="AD40" s="11"/>
      <c r="AE40" s="11">
        <v>18</v>
      </c>
      <c r="AF40" s="11">
        <v>36</v>
      </c>
      <c r="AG40" s="16">
        <v>18</v>
      </c>
      <c r="AH40" s="11"/>
      <c r="AI40" s="11"/>
      <c r="AJ40" s="11"/>
      <c r="AK40" s="11"/>
      <c r="AL40" s="11"/>
      <c r="AM40" s="11"/>
      <c r="AN40" s="11"/>
      <c r="AO40" s="11"/>
      <c r="AP40" s="11"/>
      <c r="AQ40" s="15"/>
      <c r="AR40" s="11"/>
      <c r="AS40" s="11"/>
      <c r="AT40" s="11"/>
      <c r="AU40" s="11"/>
      <c r="AV40" s="11"/>
      <c r="AW40" s="11"/>
      <c r="AX40" s="29">
        <f t="shared" si="1"/>
        <v>72</v>
      </c>
      <c r="AY40" s="11"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v>0</v>
      </c>
      <c r="BE40" s="11">
        <v>0</v>
      </c>
      <c r="BF40" s="11">
        <v>0</v>
      </c>
      <c r="BG40" s="10">
        <f t="shared" si="2"/>
        <v>72</v>
      </c>
    </row>
    <row r="41" spans="1:59" ht="19.5" customHeight="1">
      <c r="A41" s="57"/>
      <c r="B41" s="27" t="s">
        <v>67</v>
      </c>
      <c r="C41" s="24" t="s">
        <v>68</v>
      </c>
      <c r="D41" s="1" t="s">
        <v>32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29">
        <f>SUM(E41:U41)</f>
        <v>0</v>
      </c>
      <c r="W41" s="12">
        <v>0</v>
      </c>
      <c r="X41" s="12">
        <v>0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>
        <v>24</v>
      </c>
      <c r="AN41" s="11">
        <v>36</v>
      </c>
      <c r="AO41" s="11">
        <v>36</v>
      </c>
      <c r="AP41" s="11">
        <v>36</v>
      </c>
      <c r="AQ41" s="11">
        <v>12</v>
      </c>
      <c r="AR41" s="11"/>
      <c r="AS41" s="11"/>
      <c r="AT41" s="11"/>
      <c r="AU41" s="11"/>
      <c r="AV41" s="11"/>
      <c r="AW41" s="11"/>
      <c r="AX41" s="29">
        <f t="shared" si="1"/>
        <v>144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0">
        <f t="shared" si="2"/>
        <v>144</v>
      </c>
    </row>
    <row r="42" spans="1:59" ht="19.5" customHeight="1">
      <c r="A42" s="58"/>
      <c r="B42" s="42" t="s">
        <v>36</v>
      </c>
      <c r="C42" s="42"/>
      <c r="D42" s="42"/>
      <c r="E42" s="2">
        <f aca="true" t="shared" si="31" ref="E42:AW42">SUM(E15,E7)</f>
        <v>36</v>
      </c>
      <c r="F42" s="2">
        <f t="shared" si="31"/>
        <v>36</v>
      </c>
      <c r="G42" s="2">
        <f t="shared" si="31"/>
        <v>36</v>
      </c>
      <c r="H42" s="2">
        <f t="shared" si="31"/>
        <v>36</v>
      </c>
      <c r="I42" s="2">
        <f t="shared" si="31"/>
        <v>36</v>
      </c>
      <c r="J42" s="2">
        <f t="shared" si="31"/>
        <v>36</v>
      </c>
      <c r="K42" s="2">
        <f t="shared" si="31"/>
        <v>36</v>
      </c>
      <c r="L42" s="2">
        <f t="shared" si="31"/>
        <v>36</v>
      </c>
      <c r="M42" s="2">
        <f t="shared" si="31"/>
        <v>36</v>
      </c>
      <c r="N42" s="2">
        <f t="shared" si="31"/>
        <v>36</v>
      </c>
      <c r="O42" s="2">
        <f t="shared" si="31"/>
        <v>36</v>
      </c>
      <c r="P42" s="2">
        <f t="shared" si="31"/>
        <v>36</v>
      </c>
      <c r="Q42" s="2">
        <f t="shared" si="31"/>
        <v>36</v>
      </c>
      <c r="R42" s="2">
        <f t="shared" si="31"/>
        <v>36</v>
      </c>
      <c r="S42" s="2">
        <f t="shared" si="31"/>
        <v>36</v>
      </c>
      <c r="T42" s="2">
        <f t="shared" si="31"/>
        <v>36</v>
      </c>
      <c r="U42" s="2">
        <f t="shared" si="31"/>
        <v>30</v>
      </c>
      <c r="V42" s="30">
        <f t="shared" si="31"/>
        <v>606</v>
      </c>
      <c r="W42" s="2">
        <f t="shared" si="31"/>
        <v>0</v>
      </c>
      <c r="X42" s="2">
        <f t="shared" si="31"/>
        <v>0</v>
      </c>
      <c r="Y42" s="2">
        <f t="shared" si="31"/>
        <v>36</v>
      </c>
      <c r="Z42" s="2">
        <f t="shared" si="31"/>
        <v>36</v>
      </c>
      <c r="AA42" s="2">
        <f t="shared" si="31"/>
        <v>36</v>
      </c>
      <c r="AB42" s="2">
        <f t="shared" si="31"/>
        <v>36</v>
      </c>
      <c r="AC42" s="2">
        <f t="shared" si="31"/>
        <v>36</v>
      </c>
      <c r="AD42" s="2">
        <f t="shared" si="31"/>
        <v>36</v>
      </c>
      <c r="AE42" s="2">
        <f t="shared" si="31"/>
        <v>24</v>
      </c>
      <c r="AF42" s="2">
        <f t="shared" si="31"/>
        <v>36</v>
      </c>
      <c r="AG42" s="2">
        <f t="shared" si="31"/>
        <v>24</v>
      </c>
      <c r="AH42" s="2">
        <f t="shared" si="31"/>
        <v>36</v>
      </c>
      <c r="AI42" s="2">
        <f t="shared" si="31"/>
        <v>36</v>
      </c>
      <c r="AJ42" s="2">
        <f t="shared" si="31"/>
        <v>36</v>
      </c>
      <c r="AK42" s="2">
        <f t="shared" si="31"/>
        <v>36</v>
      </c>
      <c r="AL42" s="2">
        <f t="shared" si="31"/>
        <v>30</v>
      </c>
      <c r="AM42" s="2">
        <f t="shared" si="31"/>
        <v>24</v>
      </c>
      <c r="AN42" s="2">
        <f t="shared" si="31"/>
        <v>36</v>
      </c>
      <c r="AO42" s="2">
        <f t="shared" si="31"/>
        <v>36</v>
      </c>
      <c r="AP42" s="2">
        <f t="shared" si="31"/>
        <v>36</v>
      </c>
      <c r="AQ42" s="2">
        <f t="shared" si="31"/>
        <v>12</v>
      </c>
      <c r="AR42" s="2">
        <f t="shared" si="31"/>
        <v>0</v>
      </c>
      <c r="AS42" s="2">
        <f t="shared" si="31"/>
        <v>0</v>
      </c>
      <c r="AT42" s="2">
        <f t="shared" si="31"/>
        <v>0</v>
      </c>
      <c r="AU42" s="2">
        <f t="shared" si="31"/>
        <v>0</v>
      </c>
      <c r="AV42" s="2">
        <f t="shared" si="31"/>
        <v>0</v>
      </c>
      <c r="AW42" s="2">
        <f t="shared" si="31"/>
        <v>0</v>
      </c>
      <c r="AX42" s="33">
        <f t="shared" si="1"/>
        <v>618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0">
        <f t="shared" si="2"/>
        <v>1224</v>
      </c>
    </row>
    <row r="43" spans="1:59" ht="19.5" customHeight="1">
      <c r="A43" s="58"/>
      <c r="B43" s="42" t="s">
        <v>37</v>
      </c>
      <c r="C43" s="42"/>
      <c r="D43" s="42"/>
      <c r="E43" s="2">
        <f aca="true" t="shared" si="32" ref="E43:AW43">SUM(E16,E8)</f>
        <v>18</v>
      </c>
      <c r="F43" s="2">
        <f t="shared" si="32"/>
        <v>18</v>
      </c>
      <c r="G43" s="2">
        <f t="shared" si="32"/>
        <v>18</v>
      </c>
      <c r="H43" s="2">
        <f t="shared" si="32"/>
        <v>18</v>
      </c>
      <c r="I43" s="2">
        <f t="shared" si="32"/>
        <v>18</v>
      </c>
      <c r="J43" s="2">
        <f t="shared" si="32"/>
        <v>18</v>
      </c>
      <c r="K43" s="2">
        <f t="shared" si="32"/>
        <v>18</v>
      </c>
      <c r="L43" s="2">
        <f t="shared" si="32"/>
        <v>18</v>
      </c>
      <c r="M43" s="2">
        <f t="shared" si="32"/>
        <v>18</v>
      </c>
      <c r="N43" s="2">
        <f t="shared" si="32"/>
        <v>18</v>
      </c>
      <c r="O43" s="21">
        <f t="shared" si="32"/>
        <v>18</v>
      </c>
      <c r="P43" s="21">
        <f t="shared" si="32"/>
        <v>18</v>
      </c>
      <c r="Q43" s="21">
        <f t="shared" si="32"/>
        <v>18</v>
      </c>
      <c r="R43" s="21">
        <f t="shared" si="32"/>
        <v>18</v>
      </c>
      <c r="S43" s="21">
        <f t="shared" si="32"/>
        <v>18</v>
      </c>
      <c r="T43" s="21">
        <f t="shared" si="32"/>
        <v>18</v>
      </c>
      <c r="U43" s="17">
        <f t="shared" si="32"/>
        <v>15</v>
      </c>
      <c r="V43" s="30">
        <f t="shared" si="32"/>
        <v>303</v>
      </c>
      <c r="W43" s="21">
        <f t="shared" si="32"/>
        <v>0</v>
      </c>
      <c r="X43" s="21">
        <f t="shared" si="32"/>
        <v>0</v>
      </c>
      <c r="Y43" s="21">
        <f t="shared" si="32"/>
        <v>18</v>
      </c>
      <c r="Z43" s="21">
        <f t="shared" si="32"/>
        <v>18</v>
      </c>
      <c r="AA43" s="21">
        <f t="shared" si="32"/>
        <v>18</v>
      </c>
      <c r="AB43" s="21">
        <f t="shared" si="32"/>
        <v>18</v>
      </c>
      <c r="AC43" s="21">
        <f t="shared" si="32"/>
        <v>18</v>
      </c>
      <c r="AD43" s="21">
        <f t="shared" si="32"/>
        <v>18</v>
      </c>
      <c r="AE43" s="17">
        <f t="shared" si="32"/>
        <v>3</v>
      </c>
      <c r="AF43" s="21">
        <f t="shared" si="32"/>
        <v>0</v>
      </c>
      <c r="AG43" s="17">
        <f t="shared" si="32"/>
        <v>0</v>
      </c>
      <c r="AH43" s="21">
        <f t="shared" si="32"/>
        <v>0</v>
      </c>
      <c r="AI43" s="21">
        <f t="shared" si="32"/>
        <v>0</v>
      </c>
      <c r="AJ43" s="21">
        <f t="shared" si="32"/>
        <v>0</v>
      </c>
      <c r="AK43" s="21">
        <f t="shared" si="32"/>
        <v>0</v>
      </c>
      <c r="AL43" s="21">
        <f t="shared" si="32"/>
        <v>0</v>
      </c>
      <c r="AM43" s="17">
        <f t="shared" si="32"/>
        <v>0</v>
      </c>
      <c r="AN43" s="2">
        <f t="shared" si="32"/>
        <v>0</v>
      </c>
      <c r="AO43" s="2">
        <f t="shared" si="32"/>
        <v>0</v>
      </c>
      <c r="AP43" s="2">
        <f t="shared" si="32"/>
        <v>0</v>
      </c>
      <c r="AQ43" s="2">
        <f t="shared" si="32"/>
        <v>0</v>
      </c>
      <c r="AR43" s="2">
        <f t="shared" si="32"/>
        <v>0</v>
      </c>
      <c r="AS43" s="2">
        <f t="shared" si="32"/>
        <v>0</v>
      </c>
      <c r="AT43" s="2">
        <f t="shared" si="32"/>
        <v>0</v>
      </c>
      <c r="AU43" s="2">
        <f t="shared" si="32"/>
        <v>0</v>
      </c>
      <c r="AV43" s="2">
        <f t="shared" si="32"/>
        <v>0</v>
      </c>
      <c r="AW43" s="2">
        <f t="shared" si="32"/>
        <v>0</v>
      </c>
      <c r="AX43" s="33">
        <f t="shared" si="1"/>
        <v>111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0">
        <f t="shared" si="2"/>
        <v>414</v>
      </c>
    </row>
    <row r="44" spans="1:59" ht="19.5" customHeight="1">
      <c r="A44" s="59"/>
      <c r="B44" s="42" t="s">
        <v>38</v>
      </c>
      <c r="C44" s="42"/>
      <c r="D44" s="42"/>
      <c r="E44" s="2">
        <f aca="true" t="shared" si="33" ref="E44:AW44">SUM(E42:E43)</f>
        <v>54</v>
      </c>
      <c r="F44" s="2">
        <f t="shared" si="33"/>
        <v>54</v>
      </c>
      <c r="G44" s="2">
        <f t="shared" si="33"/>
        <v>54</v>
      </c>
      <c r="H44" s="2">
        <f t="shared" si="33"/>
        <v>54</v>
      </c>
      <c r="I44" s="2">
        <f t="shared" si="33"/>
        <v>54</v>
      </c>
      <c r="J44" s="2">
        <f t="shared" si="33"/>
        <v>54</v>
      </c>
      <c r="K44" s="2">
        <f t="shared" si="33"/>
        <v>54</v>
      </c>
      <c r="L44" s="2">
        <f t="shared" si="33"/>
        <v>54</v>
      </c>
      <c r="M44" s="2">
        <f t="shared" si="33"/>
        <v>54</v>
      </c>
      <c r="N44" s="2">
        <f t="shared" si="33"/>
        <v>54</v>
      </c>
      <c r="O44" s="21">
        <f t="shared" si="33"/>
        <v>54</v>
      </c>
      <c r="P44" s="21">
        <f t="shared" si="33"/>
        <v>54</v>
      </c>
      <c r="Q44" s="21">
        <f t="shared" si="33"/>
        <v>54</v>
      </c>
      <c r="R44" s="21">
        <f t="shared" si="33"/>
        <v>54</v>
      </c>
      <c r="S44" s="21">
        <f t="shared" si="33"/>
        <v>54</v>
      </c>
      <c r="T44" s="21">
        <f t="shared" si="33"/>
        <v>54</v>
      </c>
      <c r="U44" s="17">
        <f t="shared" si="33"/>
        <v>45</v>
      </c>
      <c r="V44" s="30">
        <f t="shared" si="33"/>
        <v>909</v>
      </c>
      <c r="W44" s="21">
        <f t="shared" si="33"/>
        <v>0</v>
      </c>
      <c r="X44" s="21">
        <f t="shared" si="33"/>
        <v>0</v>
      </c>
      <c r="Y44" s="21">
        <f t="shared" si="33"/>
        <v>54</v>
      </c>
      <c r="Z44" s="21">
        <f t="shared" si="33"/>
        <v>54</v>
      </c>
      <c r="AA44" s="21">
        <f t="shared" si="33"/>
        <v>54</v>
      </c>
      <c r="AB44" s="21">
        <f t="shared" si="33"/>
        <v>54</v>
      </c>
      <c r="AC44" s="21">
        <f t="shared" si="33"/>
        <v>54</v>
      </c>
      <c r="AD44" s="21">
        <f t="shared" si="33"/>
        <v>54</v>
      </c>
      <c r="AE44" s="17">
        <f t="shared" si="33"/>
        <v>27</v>
      </c>
      <c r="AF44" s="21">
        <f t="shared" si="33"/>
        <v>36</v>
      </c>
      <c r="AG44" s="17">
        <f t="shared" si="33"/>
        <v>24</v>
      </c>
      <c r="AH44" s="21">
        <f t="shared" si="33"/>
        <v>36</v>
      </c>
      <c r="AI44" s="21">
        <f t="shared" si="33"/>
        <v>36</v>
      </c>
      <c r="AJ44" s="21">
        <f t="shared" si="33"/>
        <v>36</v>
      </c>
      <c r="AK44" s="21">
        <f t="shared" si="33"/>
        <v>36</v>
      </c>
      <c r="AL44" s="21">
        <f t="shared" si="33"/>
        <v>30</v>
      </c>
      <c r="AM44" s="17">
        <f t="shared" si="33"/>
        <v>24</v>
      </c>
      <c r="AN44" s="2">
        <f t="shared" si="33"/>
        <v>36</v>
      </c>
      <c r="AO44" s="2">
        <f t="shared" si="33"/>
        <v>36</v>
      </c>
      <c r="AP44" s="2">
        <f t="shared" si="33"/>
        <v>36</v>
      </c>
      <c r="AQ44" s="2">
        <f t="shared" si="33"/>
        <v>12</v>
      </c>
      <c r="AR44" s="2">
        <f t="shared" si="33"/>
        <v>0</v>
      </c>
      <c r="AS44" s="2">
        <f t="shared" si="33"/>
        <v>0</v>
      </c>
      <c r="AT44" s="2">
        <f t="shared" si="33"/>
        <v>0</v>
      </c>
      <c r="AU44" s="2">
        <f t="shared" si="33"/>
        <v>0</v>
      </c>
      <c r="AV44" s="2">
        <f t="shared" si="33"/>
        <v>0</v>
      </c>
      <c r="AW44" s="2">
        <f t="shared" si="33"/>
        <v>0</v>
      </c>
      <c r="AX44" s="33">
        <f t="shared" si="1"/>
        <v>729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0">
        <f t="shared" si="2"/>
        <v>1638</v>
      </c>
    </row>
    <row r="45" spans="5:58" ht="15" customHeight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5"/>
      <c r="AI45" s="4"/>
      <c r="AJ45" s="4"/>
      <c r="AK45" s="5"/>
      <c r="AL45" s="4"/>
      <c r="AM45" s="4"/>
      <c r="AN45" s="4"/>
      <c r="AO45" s="4"/>
      <c r="AP45" s="5"/>
      <c r="AQ45" s="4"/>
      <c r="AR45" s="4"/>
      <c r="AS45" s="5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ht="15" customHeight="1"/>
    <row r="47" ht="15" customHeight="1"/>
    <row r="48" ht="15" customHeight="1"/>
    <row r="49" ht="15" customHeight="1"/>
    <row r="50" ht="15" customHeight="1"/>
    <row r="51" ht="15" customHeight="1">
      <c r="AU51" s="6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</sheetData>
  <sheetProtection/>
  <mergeCells count="95">
    <mergeCell ref="C38:C39"/>
    <mergeCell ref="B38:B39"/>
    <mergeCell ref="C33:C34"/>
    <mergeCell ref="B44:D44"/>
    <mergeCell ref="B42:D42"/>
    <mergeCell ref="B43:D43"/>
    <mergeCell ref="C25:C26"/>
    <mergeCell ref="B36:B37"/>
    <mergeCell ref="C36:C37"/>
    <mergeCell ref="B31:B32"/>
    <mergeCell ref="C31:C32"/>
    <mergeCell ref="B33:B34"/>
    <mergeCell ref="C29:C30"/>
    <mergeCell ref="BG1:BG6"/>
    <mergeCell ref="B15:B16"/>
    <mergeCell ref="C15:C16"/>
    <mergeCell ref="B17:B18"/>
    <mergeCell ref="C17:C18"/>
    <mergeCell ref="B11:B12"/>
    <mergeCell ref="C11:C12"/>
    <mergeCell ref="B13:B14"/>
    <mergeCell ref="B1:B6"/>
    <mergeCell ref="N1:N3"/>
    <mergeCell ref="A1:A44"/>
    <mergeCell ref="B7:B8"/>
    <mergeCell ref="C7:C8"/>
    <mergeCell ref="B9:B10"/>
    <mergeCell ref="C9:C10"/>
    <mergeCell ref="B27:B28"/>
    <mergeCell ref="C27:C28"/>
    <mergeCell ref="B29:B30"/>
    <mergeCell ref="C19:C20"/>
    <mergeCell ref="B25:B26"/>
    <mergeCell ref="C13:C14"/>
    <mergeCell ref="O1:O3"/>
    <mergeCell ref="S1:S3"/>
    <mergeCell ref="T1:T3"/>
    <mergeCell ref="P1:P3"/>
    <mergeCell ref="E1:E3"/>
    <mergeCell ref="F1:F3"/>
    <mergeCell ref="G1:G3"/>
    <mergeCell ref="H1:H3"/>
    <mergeCell ref="I1:I3"/>
    <mergeCell ref="R1:R3"/>
    <mergeCell ref="C1:C6"/>
    <mergeCell ref="AC1:AC3"/>
    <mergeCell ref="Y1:Y3"/>
    <mergeCell ref="U1:U3"/>
    <mergeCell ref="W1:W3"/>
    <mergeCell ref="X1:X3"/>
    <mergeCell ref="L1:L3"/>
    <mergeCell ref="M1:M3"/>
    <mergeCell ref="V1:V3"/>
    <mergeCell ref="AY1:AY3"/>
    <mergeCell ref="B19:B20"/>
    <mergeCell ref="D1:D6"/>
    <mergeCell ref="J1:J3"/>
    <mergeCell ref="K1:K3"/>
    <mergeCell ref="E4:BF4"/>
    <mergeCell ref="AZ1:AZ3"/>
    <mergeCell ref="BA1:BA3"/>
    <mergeCell ref="Q1:Q3"/>
    <mergeCell ref="AD1:AD3"/>
    <mergeCell ref="BE1:BE3"/>
    <mergeCell ref="BF1:BF3"/>
    <mergeCell ref="AP1:AP3"/>
    <mergeCell ref="AQ1:AQ3"/>
    <mergeCell ref="BD1:BD3"/>
    <mergeCell ref="AR1:AR3"/>
    <mergeCell ref="AS1:AS3"/>
    <mergeCell ref="AT1:AT3"/>
    <mergeCell ref="AU1:AU3"/>
    <mergeCell ref="AV1:AV3"/>
    <mergeCell ref="BB1:BB3"/>
    <mergeCell ref="BC1:BC3"/>
    <mergeCell ref="AI1:AI3"/>
    <mergeCell ref="AE1:AE3"/>
    <mergeCell ref="AF1:AF3"/>
    <mergeCell ref="AG1:AG3"/>
    <mergeCell ref="AH1:AH3"/>
    <mergeCell ref="AN1:AN3"/>
    <mergeCell ref="AO1:AO3"/>
    <mergeCell ref="AW1:AW3"/>
    <mergeCell ref="AX1:AX3"/>
    <mergeCell ref="Z1:Z3"/>
    <mergeCell ref="AA1:AA3"/>
    <mergeCell ref="AB1:AB3"/>
    <mergeCell ref="AJ1:AJ3"/>
    <mergeCell ref="AK1:AK3"/>
    <mergeCell ref="AL1:AL3"/>
    <mergeCell ref="AM1:AM3"/>
    <mergeCell ref="B21:B22"/>
    <mergeCell ref="C21:C22"/>
    <mergeCell ref="B23:B24"/>
    <mergeCell ref="C23:C24"/>
  </mergeCells>
  <conditionalFormatting sqref="E42:AW42">
    <cfRule type="cellIs" priority="1" dxfId="0" operator="notEqual" stopIfTrue="1">
      <formula>36</formula>
    </cfRule>
  </conditionalFormatting>
  <printOptions/>
  <pageMargins left="0.2" right="0.2" top="0.3937007874015748" bottom="0.3937007874015748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Виктор</cp:lastModifiedBy>
  <cp:lastPrinted>2021-08-23T14:24:29Z</cp:lastPrinted>
  <dcterms:created xsi:type="dcterms:W3CDTF">2019-07-05T13:52:11Z</dcterms:created>
  <dcterms:modified xsi:type="dcterms:W3CDTF">2023-08-10T17:01:51Z</dcterms:modified>
  <cp:category/>
  <cp:version/>
  <cp:contentType/>
  <cp:contentStatus/>
</cp:coreProperties>
</file>