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9090" activeTab="0"/>
  </bookViews>
  <sheets>
    <sheet name="курс2" sheetId="1" r:id="rId1"/>
    <sheet name="курс3 " sheetId="2" r:id="rId2"/>
    <sheet name="курс4 " sheetId="3" r:id="rId3"/>
  </sheets>
  <definedNames/>
  <calcPr fullCalcOnLoad="1"/>
</workbook>
</file>

<file path=xl/sharedStrings.xml><?xml version="1.0" encoding="utf-8"?>
<sst xmlns="http://schemas.openxmlformats.org/spreadsheetml/2006/main" count="885" uniqueCount="169">
  <si>
    <t>Порядковые номера недель учебного года</t>
  </si>
  <si>
    <t>всего часов</t>
  </si>
  <si>
    <t>Иностранный язык</t>
  </si>
  <si>
    <t>История</t>
  </si>
  <si>
    <t>обяз.уч.</t>
  </si>
  <si>
    <t>сам.р.с.</t>
  </si>
  <si>
    <t>29 сент. - 05окт.</t>
  </si>
  <si>
    <t>Индекс</t>
  </si>
  <si>
    <t>Виды учебной нагрузки</t>
  </si>
  <si>
    <t>Всего час. в неделю обязательной уч. нагрузки</t>
  </si>
  <si>
    <t>Всего час. в неделю самостоятельной работы студентов</t>
  </si>
  <si>
    <t>Всего часов в неделю</t>
  </si>
  <si>
    <t>Физическая культура</t>
  </si>
  <si>
    <t>Общий гуманитарный и социально-экономический цикл</t>
  </si>
  <si>
    <t>ОГСЭ.00</t>
  </si>
  <si>
    <t>Русский язык и культура речи</t>
  </si>
  <si>
    <t>Математический и общий естественнонаучный цикл</t>
  </si>
  <si>
    <t>ЕН.00</t>
  </si>
  <si>
    <t>ОГСЭ.02</t>
  </si>
  <si>
    <t>ОГСЭ.03</t>
  </si>
  <si>
    <t>ОГСЭ.04</t>
  </si>
  <si>
    <t>ОГСЭ.05</t>
  </si>
  <si>
    <t>ЕН.01</t>
  </si>
  <si>
    <t>Профессиональный цикл</t>
  </si>
  <si>
    <t>П.00</t>
  </si>
  <si>
    <t>Общепрофессиональные дисциплины</t>
  </si>
  <si>
    <t>ОП.00</t>
  </si>
  <si>
    <t>ПМ.00</t>
  </si>
  <si>
    <t>Профессиональные модули</t>
  </si>
  <si>
    <t>ПМ.01</t>
  </si>
  <si>
    <t>Элементы высшей математики</t>
  </si>
  <si>
    <t>ЕН.02</t>
  </si>
  <si>
    <t>Теория вероятностей и математическая статистика</t>
  </si>
  <si>
    <t xml:space="preserve">Информационные технологии </t>
  </si>
  <si>
    <t>Операционные системы и среды</t>
  </si>
  <si>
    <t>ЕН.03</t>
  </si>
  <si>
    <t>Элементы математической логики</t>
  </si>
  <si>
    <t>Технические средства информатизации</t>
  </si>
  <si>
    <t>Основы программирования</t>
  </si>
  <si>
    <t>Теория алгоритмов</t>
  </si>
  <si>
    <t>Разработка программных модулей программного обеспечения для компьютерных систем</t>
  </si>
  <si>
    <t>Курс 2</t>
  </si>
  <si>
    <t>01 - 07сент.</t>
  </si>
  <si>
    <t>08 - 14 сент.</t>
  </si>
  <si>
    <t xml:space="preserve">15 - 21 сент. </t>
  </si>
  <si>
    <t>22 - 28 сент.</t>
  </si>
  <si>
    <t>06 - 12 октября</t>
  </si>
  <si>
    <t>13 - 19 октября</t>
  </si>
  <si>
    <t>20 - 26 октября</t>
  </si>
  <si>
    <t>27 октября - 02 ноября</t>
  </si>
  <si>
    <t>03 - 09 ноября</t>
  </si>
  <si>
    <t>10 - 16 ноября</t>
  </si>
  <si>
    <t>17 - 23 ноября</t>
  </si>
  <si>
    <t>24 - 30 ноября</t>
  </si>
  <si>
    <t>01 - 07 декабря</t>
  </si>
  <si>
    <t>08 - 14 декабря</t>
  </si>
  <si>
    <t>15 - 21 декабря</t>
  </si>
  <si>
    <t>22 - 28 декабря</t>
  </si>
  <si>
    <t>29 декабря - 04 января</t>
  </si>
  <si>
    <t>05. - 11 января</t>
  </si>
  <si>
    <t>12 - 18 января</t>
  </si>
  <si>
    <t>19 25 января</t>
  </si>
  <si>
    <t>26 января - 01 февраля</t>
  </si>
  <si>
    <t>02 - 08 февраля</t>
  </si>
  <si>
    <t>09 - 15 февраля</t>
  </si>
  <si>
    <t>16 - 22 февраля</t>
  </si>
  <si>
    <t>Учебная практика</t>
  </si>
  <si>
    <t>0</t>
  </si>
  <si>
    <t>23 февраля - 01 марта</t>
  </si>
  <si>
    <t>02 - 08 марта</t>
  </si>
  <si>
    <t>09 - 15 марта</t>
  </si>
  <si>
    <t>16 - 22 марта</t>
  </si>
  <si>
    <t>23 - 29 марта</t>
  </si>
  <si>
    <t>30 марта - 05 апреля</t>
  </si>
  <si>
    <t>06 - 12 апреля</t>
  </si>
  <si>
    <t>13 - 19 апреля</t>
  </si>
  <si>
    <t>20 - 26 апреля</t>
  </si>
  <si>
    <t>27 апреля - 03 мая</t>
  </si>
  <si>
    <t>04 - 10 мая</t>
  </si>
  <si>
    <t>11 - 17 мая</t>
  </si>
  <si>
    <t>18 - 24 мая</t>
  </si>
  <si>
    <t>25 - 31 мая</t>
  </si>
  <si>
    <t>01 - 07 июня</t>
  </si>
  <si>
    <t>08 - 14 июня</t>
  </si>
  <si>
    <t>15 - 21 июня</t>
  </si>
  <si>
    <t>22 - 28 июня</t>
  </si>
  <si>
    <t>29 июня - 05 июля</t>
  </si>
  <si>
    <t>06 - 12 июля</t>
  </si>
  <si>
    <t>13 - 19 июля</t>
  </si>
  <si>
    <t>20 - 26 июля</t>
  </si>
  <si>
    <t xml:space="preserve">27 июля - 02 августа - </t>
  </si>
  <si>
    <t>03 - 09 августа</t>
  </si>
  <si>
    <t>10 - 16 августа</t>
  </si>
  <si>
    <t>17 - 23 августа</t>
  </si>
  <si>
    <t>24 - 30 августа</t>
  </si>
  <si>
    <t>31 августа - 06 сентября</t>
  </si>
  <si>
    <t>ОП.01</t>
  </si>
  <si>
    <t>ОП.03</t>
  </si>
  <si>
    <t>ОП.04</t>
  </si>
  <si>
    <t>ОП.05</t>
  </si>
  <si>
    <t>ОП.08</t>
  </si>
  <si>
    <t>Наименование  циклов, разделов, дисциплин, профессиональных модулей, МДК, практик</t>
  </si>
  <si>
    <t>Курс 3</t>
  </si>
  <si>
    <t>Наименование  циклов, разделов, дисциплин, проффесиональных модулей, МДК, практик</t>
  </si>
  <si>
    <t>ОГСЭ.01</t>
  </si>
  <si>
    <t>Основы философии</t>
  </si>
  <si>
    <t>МДК.01.01</t>
  </si>
  <si>
    <t>Системное программирование</t>
  </si>
  <si>
    <t>Производственная практика</t>
  </si>
  <si>
    <t>ПМ.02</t>
  </si>
  <si>
    <t>УП.02</t>
  </si>
  <si>
    <t>Курс 4</t>
  </si>
  <si>
    <t>ОГСЭ.06</t>
  </si>
  <si>
    <t>Навыки поиска работы</t>
  </si>
  <si>
    <t>ПМ.03</t>
  </si>
  <si>
    <t>Участие в интеграции программных модулей</t>
  </si>
  <si>
    <t>МДК.03.01</t>
  </si>
  <si>
    <t>Технология разработки программного обеспечения</t>
  </si>
  <si>
    <t>МДК.03.02</t>
  </si>
  <si>
    <t>Инструментальные средства разработки программного обеспечения</t>
  </si>
  <si>
    <t>МДК.03.03</t>
  </si>
  <si>
    <t>Документирование и сертификация</t>
  </si>
  <si>
    <t>ПП.03</t>
  </si>
  <si>
    <t>ПМ.04</t>
  </si>
  <si>
    <t>МДК.04.01</t>
  </si>
  <si>
    <t>ПДП.00</t>
  </si>
  <si>
    <t>Преддипломная практика</t>
  </si>
  <si>
    <t>Безопасность жизнедеятельности</t>
  </si>
  <si>
    <t>Правовое обеспечение профессиональной деятельности</t>
  </si>
  <si>
    <t>ОП.07</t>
  </si>
  <si>
    <t>ОП.11</t>
  </si>
  <si>
    <t>Прикладное программирование</t>
  </si>
  <si>
    <t>МДК.01.02</t>
  </si>
  <si>
    <t>ОП.10</t>
  </si>
  <si>
    <t>Информационная безопасность</t>
  </si>
  <si>
    <t>Ввод и обработка цифровой информации</t>
  </si>
  <si>
    <t>ОП.09</t>
  </si>
  <si>
    <t>Менеджмент</t>
  </si>
  <si>
    <t>МДК.05.01</t>
  </si>
  <si>
    <t>Компьютерная графика</t>
  </si>
  <si>
    <t>МДК.05.02</t>
  </si>
  <si>
    <t>МДК.05.03</t>
  </si>
  <si>
    <t>Управление контентом</t>
  </si>
  <si>
    <t>ПМ.06</t>
  </si>
  <si>
    <t>Конфигурирование и интеграция продуктов 1С</t>
  </si>
  <si>
    <t>МДК.06.01</t>
  </si>
  <si>
    <t>МДК.06.02</t>
  </si>
  <si>
    <t>ОП.12</t>
  </si>
  <si>
    <t>Основы бухгалтерского учета</t>
  </si>
  <si>
    <t>Коныфигурирование и програмирование в "1С: Предприятие"</t>
  </si>
  <si>
    <t>Интеграция 1С-"Битрикс" с конфигурациями</t>
  </si>
  <si>
    <t>ПП.06</t>
  </si>
  <si>
    <t>ОП.02</t>
  </si>
  <si>
    <t>Архитектура компьютерных систем</t>
  </si>
  <si>
    <t>Выполнение работ по профессии оператор электронно-вычислительных машин</t>
  </si>
  <si>
    <t>УП.04</t>
  </si>
  <si>
    <t>Основы экономики</t>
  </si>
  <si>
    <t>ОП.06</t>
  </si>
  <si>
    <t>Разработка и интеграция WEB-приложений</t>
  </si>
  <si>
    <t xml:space="preserve">Мультимедийные технологии </t>
  </si>
  <si>
    <t>УП.05.</t>
  </si>
  <si>
    <t>МДК.02.01</t>
  </si>
  <si>
    <t>МДК.02.02</t>
  </si>
  <si>
    <t>Инфокоммуникационные системы и сети</t>
  </si>
  <si>
    <t>Разработка и администрирование баз данных</t>
  </si>
  <si>
    <t>Технология разработки и защиты баз данных</t>
  </si>
  <si>
    <t>УП.01</t>
  </si>
  <si>
    <t>ПП.01</t>
  </si>
  <si>
    <t>ПМ.05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</si>
</sst>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textRotation="90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7" xfId="0" applyFont="1" applyBorder="1" applyAlignment="1">
      <alignment textRotation="90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/>
    </xf>
    <xf numFmtId="49" fontId="4" fillId="0" borderId="21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4" xfId="0" applyFont="1" applyBorder="1" applyAlignment="1">
      <alignment vertical="center" textRotation="90"/>
    </xf>
    <xf numFmtId="0" fontId="5" fillId="0" borderId="14" xfId="0" applyFont="1" applyBorder="1" applyAlignment="1">
      <alignment horizontal="center" vertical="center" textRotation="90"/>
    </xf>
    <xf numFmtId="1" fontId="5" fillId="0" borderId="2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/>
    </xf>
    <xf numFmtId="1" fontId="5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vertical="center" textRotation="90"/>
    </xf>
    <xf numFmtId="49" fontId="7" fillId="0" borderId="14" xfId="0" applyNumberFormat="1" applyFont="1" applyBorder="1" applyAlignment="1">
      <alignment vertical="center" textRotation="90"/>
    </xf>
    <xf numFmtId="0" fontId="5" fillId="0" borderId="14" xfId="0" applyFont="1" applyBorder="1" applyAlignment="1">
      <alignment textRotation="90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textRotation="90"/>
    </xf>
    <xf numFmtId="0" fontId="6" fillId="0" borderId="0" xfId="0" applyFont="1" applyBorder="1" applyAlignment="1">
      <alignment textRotation="90"/>
    </xf>
    <xf numFmtId="0" fontId="7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28" xfId="0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 textRotation="90"/>
    </xf>
    <xf numFmtId="1" fontId="7" fillId="0" borderId="11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/>
    </xf>
    <xf numFmtId="0" fontId="5" fillId="0" borderId="29" xfId="0" applyFont="1" applyBorder="1" applyAlignment="1">
      <alignment/>
    </xf>
    <xf numFmtId="1" fontId="6" fillId="0" borderId="11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" fontId="5" fillId="0" borderId="15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/>
    </xf>
    <xf numFmtId="1" fontId="7" fillId="0" borderId="15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4" fillId="0" borderId="16" xfId="0" applyFont="1" applyBorder="1" applyAlignment="1">
      <alignment vertical="center"/>
    </xf>
    <xf numFmtId="1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1" fontId="7" fillId="0" borderId="16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29" xfId="0" applyFont="1" applyBorder="1" applyAlignment="1">
      <alignment/>
    </xf>
    <xf numFmtId="1" fontId="4" fillId="0" borderId="26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1" fontId="4" fillId="0" borderId="37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right" vertical="center"/>
    </xf>
    <xf numFmtId="1" fontId="4" fillId="0" borderId="11" xfId="0" applyNumberFormat="1" applyFont="1" applyBorder="1" applyAlignment="1">
      <alignment horizontal="right" vertical="center"/>
    </xf>
    <xf numFmtId="1" fontId="4" fillId="0" borderId="16" xfId="0" applyNumberFormat="1" applyFont="1" applyBorder="1" applyAlignment="1">
      <alignment horizontal="right"/>
    </xf>
    <xf numFmtId="0" fontId="4" fillId="0" borderId="25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" fontId="5" fillId="0" borderId="15" xfId="0" applyNumberFormat="1" applyFont="1" applyBorder="1" applyAlignment="1">
      <alignment horizontal="right"/>
    </xf>
    <xf numFmtId="0" fontId="4" fillId="0" borderId="38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right"/>
    </xf>
    <xf numFmtId="1" fontId="4" fillId="0" borderId="32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1" fontId="5" fillId="0" borderId="16" xfId="0" applyNumberFormat="1" applyFont="1" applyBorder="1" applyAlignment="1">
      <alignment horizontal="right"/>
    </xf>
    <xf numFmtId="1" fontId="6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1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170" fontId="5" fillId="0" borderId="15" xfId="42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40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40" xfId="0" applyFont="1" applyBorder="1" applyAlignment="1">
      <alignment horizontal="center" vertical="center" textRotation="90"/>
    </xf>
    <xf numFmtId="0" fontId="4" fillId="0" borderId="43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 textRotation="90"/>
    </xf>
    <xf numFmtId="49" fontId="4" fillId="0" borderId="24" xfId="0" applyNumberFormat="1" applyFont="1" applyBorder="1" applyAlignment="1">
      <alignment horizontal="center" vertical="center" textRotation="90"/>
    </xf>
    <xf numFmtId="49" fontId="5" fillId="0" borderId="24" xfId="0" applyNumberFormat="1" applyFont="1" applyBorder="1" applyAlignment="1">
      <alignment vertical="center"/>
    </xf>
    <xf numFmtId="49" fontId="5" fillId="0" borderId="48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0" fontId="5" fillId="0" borderId="15" xfId="44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textRotation="90"/>
    </xf>
    <xf numFmtId="49" fontId="4" fillId="0" borderId="46" xfId="0" applyNumberFormat="1" applyFont="1" applyBorder="1" applyAlignment="1">
      <alignment horizontal="center" vertical="center" textRotation="90"/>
    </xf>
    <xf numFmtId="49" fontId="4" fillId="0" borderId="45" xfId="0" applyNumberFormat="1" applyFont="1" applyBorder="1" applyAlignment="1">
      <alignment horizontal="center" vertical="center" textRotation="90"/>
    </xf>
    <xf numFmtId="0" fontId="4" fillId="0" borderId="46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textRotation="90"/>
    </xf>
    <xf numFmtId="0" fontId="5" fillId="0" borderId="2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 textRotation="90"/>
    </xf>
    <xf numFmtId="49" fontId="4" fillId="0" borderId="0" xfId="0" applyNumberFormat="1" applyFont="1" applyBorder="1" applyAlignment="1">
      <alignment horizontal="center" vertical="center" textRotation="90"/>
    </xf>
    <xf numFmtId="49" fontId="4" fillId="0" borderId="0" xfId="0" applyNumberFormat="1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4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1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5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4"/>
  <sheetViews>
    <sheetView tabSelected="1" zoomScaleSheetLayoutView="100" zoomScalePageLayoutView="0" workbookViewId="0" topLeftCell="B16">
      <selection activeCell="AI38" sqref="AI38:AU38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5" width="4.00390625" style="0" customWidth="1"/>
    <col min="6" max="6" width="3.28125" style="0" customWidth="1"/>
    <col min="7" max="7" width="3.00390625" style="0" customWidth="1"/>
    <col min="8" max="8" width="3.7109375" style="0" customWidth="1"/>
    <col min="9" max="18" width="3.140625" style="0" customWidth="1"/>
    <col min="19" max="22" width="3.28125" style="0" customWidth="1"/>
    <col min="23" max="24" width="3.00390625" style="0" customWidth="1"/>
    <col min="25" max="27" width="2.8515625" style="0" customWidth="1"/>
    <col min="28" max="31" width="3.421875" style="0" customWidth="1"/>
    <col min="32" max="35" width="3.57421875" style="0" customWidth="1"/>
    <col min="36" max="39" width="3.421875" style="0" customWidth="1"/>
    <col min="40" max="44" width="3.00390625" style="0" customWidth="1"/>
    <col min="45" max="48" width="3.140625" style="0" customWidth="1"/>
    <col min="49" max="57" width="3.00390625" style="0" customWidth="1"/>
    <col min="58" max="58" width="3.57421875" style="0" customWidth="1"/>
    <col min="59" max="59" width="6.8515625" style="0" customWidth="1"/>
    <col min="60" max="60" width="5.57421875" style="0" customWidth="1"/>
  </cols>
  <sheetData>
    <row r="1" spans="1:59" ht="131.25" customHeight="1">
      <c r="A1" s="253" t="s">
        <v>41</v>
      </c>
      <c r="B1" s="247" t="s">
        <v>7</v>
      </c>
      <c r="C1" s="249" t="s">
        <v>101</v>
      </c>
      <c r="D1" s="249" t="s">
        <v>8</v>
      </c>
      <c r="E1" s="201" t="s">
        <v>42</v>
      </c>
      <c r="F1" s="201" t="s">
        <v>43</v>
      </c>
      <c r="G1" s="201" t="s">
        <v>44</v>
      </c>
      <c r="H1" s="201" t="s">
        <v>45</v>
      </c>
      <c r="I1" s="201" t="s">
        <v>6</v>
      </c>
      <c r="J1" s="200" t="s">
        <v>46</v>
      </c>
      <c r="K1" s="200" t="s">
        <v>47</v>
      </c>
      <c r="L1" s="200" t="s">
        <v>48</v>
      </c>
      <c r="M1" s="200" t="s">
        <v>49</v>
      </c>
      <c r="N1" s="200" t="s">
        <v>50</v>
      </c>
      <c r="O1" s="200" t="s">
        <v>51</v>
      </c>
      <c r="P1" s="200" t="s">
        <v>52</v>
      </c>
      <c r="Q1" s="200" t="s">
        <v>53</v>
      </c>
      <c r="R1" s="200" t="s">
        <v>54</v>
      </c>
      <c r="S1" s="201" t="s">
        <v>55</v>
      </c>
      <c r="T1" s="200" t="s">
        <v>56</v>
      </c>
      <c r="U1" s="200" t="s">
        <v>57</v>
      </c>
      <c r="V1" s="200" t="s">
        <v>58</v>
      </c>
      <c r="W1" s="201" t="s">
        <v>59</v>
      </c>
      <c r="X1" s="200" t="s">
        <v>60</v>
      </c>
      <c r="Y1" s="200" t="s">
        <v>61</v>
      </c>
      <c r="Z1" s="200" t="s">
        <v>62</v>
      </c>
      <c r="AA1" s="200" t="s">
        <v>63</v>
      </c>
      <c r="AB1" s="201" t="s">
        <v>64</v>
      </c>
      <c r="AC1" s="200" t="s">
        <v>65</v>
      </c>
      <c r="AD1" s="200" t="s">
        <v>68</v>
      </c>
      <c r="AE1" s="200" t="s">
        <v>69</v>
      </c>
      <c r="AF1" s="204" t="s">
        <v>70</v>
      </c>
      <c r="AG1" s="200" t="s">
        <v>71</v>
      </c>
      <c r="AH1" s="200" t="s">
        <v>72</v>
      </c>
      <c r="AI1" s="200" t="s">
        <v>73</v>
      </c>
      <c r="AJ1" s="201" t="s">
        <v>74</v>
      </c>
      <c r="AK1" s="200" t="s">
        <v>75</v>
      </c>
      <c r="AL1" s="200" t="s">
        <v>76</v>
      </c>
      <c r="AM1" s="200" t="s">
        <v>77</v>
      </c>
      <c r="AN1" s="201" t="s">
        <v>78</v>
      </c>
      <c r="AO1" s="200" t="s">
        <v>79</v>
      </c>
      <c r="AP1" s="200" t="s">
        <v>80</v>
      </c>
      <c r="AQ1" s="200" t="s">
        <v>81</v>
      </c>
      <c r="AR1" s="200" t="s">
        <v>82</v>
      </c>
      <c r="AS1" s="201" t="s">
        <v>83</v>
      </c>
      <c r="AT1" s="200" t="s">
        <v>84</v>
      </c>
      <c r="AU1" s="200" t="s">
        <v>85</v>
      </c>
      <c r="AV1" s="200" t="s">
        <v>86</v>
      </c>
      <c r="AW1" s="201" t="s">
        <v>87</v>
      </c>
      <c r="AX1" s="200" t="s">
        <v>88</v>
      </c>
      <c r="AY1" s="200" t="s">
        <v>89</v>
      </c>
      <c r="AZ1" s="200" t="s">
        <v>90</v>
      </c>
      <c r="BA1" s="200" t="s">
        <v>91</v>
      </c>
      <c r="BB1" s="201" t="s">
        <v>92</v>
      </c>
      <c r="BC1" s="201" t="s">
        <v>93</v>
      </c>
      <c r="BD1" s="201" t="s">
        <v>94</v>
      </c>
      <c r="BE1" s="201" t="s">
        <v>95</v>
      </c>
      <c r="BF1" s="202"/>
      <c r="BG1" s="244" t="s">
        <v>1</v>
      </c>
    </row>
    <row r="2" spans="1:59" ht="8.25" customHeight="1">
      <c r="A2" s="254"/>
      <c r="B2" s="247"/>
      <c r="C2" s="249"/>
      <c r="D2" s="249"/>
      <c r="E2" s="201"/>
      <c r="F2" s="201"/>
      <c r="G2" s="201"/>
      <c r="H2" s="201"/>
      <c r="I2" s="201"/>
      <c r="J2" s="200"/>
      <c r="K2" s="200"/>
      <c r="L2" s="200"/>
      <c r="M2" s="200"/>
      <c r="N2" s="200"/>
      <c r="O2" s="200"/>
      <c r="P2" s="200"/>
      <c r="Q2" s="200"/>
      <c r="R2" s="200"/>
      <c r="S2" s="201"/>
      <c r="T2" s="200"/>
      <c r="U2" s="200"/>
      <c r="V2" s="200"/>
      <c r="W2" s="201"/>
      <c r="X2" s="200"/>
      <c r="Y2" s="200"/>
      <c r="Z2" s="200"/>
      <c r="AA2" s="200"/>
      <c r="AB2" s="201"/>
      <c r="AC2" s="200"/>
      <c r="AD2" s="200"/>
      <c r="AE2" s="200"/>
      <c r="AF2" s="204"/>
      <c r="AG2" s="200"/>
      <c r="AH2" s="200"/>
      <c r="AI2" s="200"/>
      <c r="AJ2" s="201"/>
      <c r="AK2" s="200"/>
      <c r="AL2" s="200"/>
      <c r="AM2" s="200"/>
      <c r="AN2" s="201"/>
      <c r="AO2" s="200"/>
      <c r="AP2" s="200"/>
      <c r="AQ2" s="200"/>
      <c r="AR2" s="200"/>
      <c r="AS2" s="201"/>
      <c r="AT2" s="200"/>
      <c r="AU2" s="200"/>
      <c r="AV2" s="200"/>
      <c r="AW2" s="201"/>
      <c r="AX2" s="200"/>
      <c r="AY2" s="200"/>
      <c r="AZ2" s="200"/>
      <c r="BA2" s="200"/>
      <c r="BB2" s="201"/>
      <c r="BC2" s="201"/>
      <c r="BD2" s="201"/>
      <c r="BE2" s="201"/>
      <c r="BF2" s="203"/>
      <c r="BG2" s="245"/>
    </row>
    <row r="3" spans="1:59" ht="3" customHeight="1">
      <c r="A3" s="254"/>
      <c r="B3" s="247"/>
      <c r="C3" s="249"/>
      <c r="D3" s="249"/>
      <c r="E3" s="201"/>
      <c r="F3" s="201"/>
      <c r="G3" s="201"/>
      <c r="H3" s="201"/>
      <c r="I3" s="201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0"/>
      <c r="U3" s="200"/>
      <c r="V3" s="200"/>
      <c r="W3" s="201"/>
      <c r="X3" s="200"/>
      <c r="Y3" s="200"/>
      <c r="Z3" s="200"/>
      <c r="AA3" s="200"/>
      <c r="AB3" s="201"/>
      <c r="AC3" s="200"/>
      <c r="AD3" s="200"/>
      <c r="AE3" s="200"/>
      <c r="AF3" s="204"/>
      <c r="AG3" s="200"/>
      <c r="AH3" s="200"/>
      <c r="AI3" s="200"/>
      <c r="AJ3" s="201"/>
      <c r="AK3" s="200"/>
      <c r="AL3" s="200"/>
      <c r="AM3" s="200"/>
      <c r="AN3" s="201"/>
      <c r="AO3" s="200"/>
      <c r="AP3" s="200"/>
      <c r="AQ3" s="200"/>
      <c r="AR3" s="200"/>
      <c r="AS3" s="201"/>
      <c r="AT3" s="200"/>
      <c r="AU3" s="200"/>
      <c r="AV3" s="200"/>
      <c r="AW3" s="201"/>
      <c r="AX3" s="200"/>
      <c r="AY3" s="200"/>
      <c r="AZ3" s="200"/>
      <c r="BA3" s="200"/>
      <c r="BB3" s="201"/>
      <c r="BC3" s="201"/>
      <c r="BD3" s="201"/>
      <c r="BE3" s="201"/>
      <c r="BF3" s="203"/>
      <c r="BG3" s="245"/>
    </row>
    <row r="4" spans="1:59" ht="15">
      <c r="A4" s="254"/>
      <c r="B4" s="247"/>
      <c r="C4" s="249"/>
      <c r="D4" s="249"/>
      <c r="E4" s="251" t="s">
        <v>0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2"/>
      <c r="BG4" s="245"/>
    </row>
    <row r="5" spans="1:59" ht="15.75" thickBot="1">
      <c r="A5" s="254"/>
      <c r="B5" s="248"/>
      <c r="C5" s="250"/>
      <c r="D5" s="250"/>
      <c r="E5" s="42">
        <v>1</v>
      </c>
      <c r="F5" s="42">
        <v>2</v>
      </c>
      <c r="G5" s="42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>
        <v>9</v>
      </c>
      <c r="N5" s="43">
        <v>10</v>
      </c>
      <c r="O5" s="43">
        <v>11</v>
      </c>
      <c r="P5" s="43">
        <v>12</v>
      </c>
      <c r="Q5" s="43">
        <v>13</v>
      </c>
      <c r="R5" s="43">
        <v>14</v>
      </c>
      <c r="S5" s="43">
        <v>15</v>
      </c>
      <c r="T5" s="43">
        <v>16</v>
      </c>
      <c r="U5" s="43">
        <v>17</v>
      </c>
      <c r="V5" s="43">
        <v>18</v>
      </c>
      <c r="W5" s="43">
        <v>19</v>
      </c>
      <c r="X5" s="43">
        <v>20</v>
      </c>
      <c r="Y5" s="43">
        <v>21</v>
      </c>
      <c r="Z5" s="43">
        <v>22</v>
      </c>
      <c r="AA5" s="43">
        <v>23</v>
      </c>
      <c r="AB5" s="43">
        <v>24</v>
      </c>
      <c r="AC5" s="43">
        <v>25</v>
      </c>
      <c r="AD5" s="43">
        <v>26</v>
      </c>
      <c r="AE5" s="43">
        <v>27</v>
      </c>
      <c r="AF5" s="43">
        <v>28</v>
      </c>
      <c r="AG5" s="43">
        <v>29</v>
      </c>
      <c r="AH5" s="43">
        <v>30</v>
      </c>
      <c r="AI5" s="43">
        <v>31</v>
      </c>
      <c r="AJ5" s="43">
        <v>32</v>
      </c>
      <c r="AK5" s="43">
        <v>33</v>
      </c>
      <c r="AL5" s="43">
        <v>34</v>
      </c>
      <c r="AM5" s="43">
        <v>35</v>
      </c>
      <c r="AN5" s="43">
        <v>36</v>
      </c>
      <c r="AO5" s="43">
        <v>37</v>
      </c>
      <c r="AP5" s="43">
        <v>38</v>
      </c>
      <c r="AQ5" s="43">
        <v>39</v>
      </c>
      <c r="AR5" s="43">
        <v>40</v>
      </c>
      <c r="AS5" s="43">
        <v>41</v>
      </c>
      <c r="AT5" s="43">
        <v>42</v>
      </c>
      <c r="AU5" s="43">
        <v>43</v>
      </c>
      <c r="AV5" s="43">
        <v>44</v>
      </c>
      <c r="AW5" s="43">
        <v>45</v>
      </c>
      <c r="AX5" s="43">
        <v>46</v>
      </c>
      <c r="AY5" s="43">
        <v>47</v>
      </c>
      <c r="AZ5" s="43">
        <v>48</v>
      </c>
      <c r="BA5" s="43">
        <v>49</v>
      </c>
      <c r="BB5" s="43">
        <v>50</v>
      </c>
      <c r="BC5" s="43">
        <v>51</v>
      </c>
      <c r="BD5" s="43">
        <v>52</v>
      </c>
      <c r="BE5" s="43">
        <v>53</v>
      </c>
      <c r="BF5" s="26"/>
      <c r="BG5" s="246"/>
    </row>
    <row r="6" spans="1:60" ht="15" customHeight="1" thickBot="1">
      <c r="A6" s="255"/>
      <c r="B6" s="222" t="s">
        <v>14</v>
      </c>
      <c r="C6" s="224" t="s">
        <v>13</v>
      </c>
      <c r="D6" s="38" t="s">
        <v>4</v>
      </c>
      <c r="E6" s="38">
        <f>E8+E10+E12+E14</f>
        <v>10</v>
      </c>
      <c r="F6" s="38">
        <f aca="true" t="shared" si="0" ref="F6:BE6">F8+F10+F12+F14</f>
        <v>10</v>
      </c>
      <c r="G6" s="38">
        <f t="shared" si="0"/>
        <v>10</v>
      </c>
      <c r="H6" s="38">
        <f t="shared" si="0"/>
        <v>10</v>
      </c>
      <c r="I6" s="38">
        <f t="shared" si="0"/>
        <v>10</v>
      </c>
      <c r="J6" s="38">
        <f t="shared" si="0"/>
        <v>10</v>
      </c>
      <c r="K6" s="38">
        <f t="shared" si="0"/>
        <v>10</v>
      </c>
      <c r="L6" s="38">
        <f t="shared" si="0"/>
        <v>10</v>
      </c>
      <c r="M6" s="38">
        <f t="shared" si="0"/>
        <v>10</v>
      </c>
      <c r="N6" s="38">
        <f t="shared" si="0"/>
        <v>10</v>
      </c>
      <c r="O6" s="38">
        <f t="shared" si="0"/>
        <v>10</v>
      </c>
      <c r="P6" s="38">
        <f t="shared" si="0"/>
        <v>10</v>
      </c>
      <c r="Q6" s="38">
        <f t="shared" si="0"/>
        <v>10</v>
      </c>
      <c r="R6" s="38">
        <f t="shared" si="0"/>
        <v>10</v>
      </c>
      <c r="S6" s="38">
        <f t="shared" si="0"/>
        <v>10</v>
      </c>
      <c r="T6" s="38">
        <f t="shared" si="0"/>
        <v>10</v>
      </c>
      <c r="U6" s="38">
        <f t="shared" si="0"/>
        <v>4</v>
      </c>
      <c r="V6" s="38">
        <f t="shared" si="0"/>
        <v>0</v>
      </c>
      <c r="W6" s="38">
        <f t="shared" si="0"/>
        <v>0</v>
      </c>
      <c r="X6" s="38">
        <f t="shared" si="0"/>
        <v>4</v>
      </c>
      <c r="Y6" s="38">
        <f t="shared" si="0"/>
        <v>4</v>
      </c>
      <c r="Z6" s="38">
        <f t="shared" si="0"/>
        <v>4</v>
      </c>
      <c r="AA6" s="38">
        <f t="shared" si="0"/>
        <v>4</v>
      </c>
      <c r="AB6" s="38">
        <f t="shared" si="0"/>
        <v>4</v>
      </c>
      <c r="AC6" s="38">
        <f t="shared" si="0"/>
        <v>4</v>
      </c>
      <c r="AD6" s="38">
        <f t="shared" si="0"/>
        <v>4</v>
      </c>
      <c r="AE6" s="38">
        <f t="shared" si="0"/>
        <v>0</v>
      </c>
      <c r="AF6" s="38">
        <f t="shared" si="0"/>
        <v>0</v>
      </c>
      <c r="AG6" s="38">
        <f t="shared" si="0"/>
        <v>0</v>
      </c>
      <c r="AH6" s="38">
        <f t="shared" si="0"/>
        <v>0</v>
      </c>
      <c r="AI6" s="38">
        <f t="shared" si="0"/>
        <v>4</v>
      </c>
      <c r="AJ6" s="38">
        <f t="shared" si="0"/>
        <v>4</v>
      </c>
      <c r="AK6" s="38">
        <f t="shared" si="0"/>
        <v>4</v>
      </c>
      <c r="AL6" s="38">
        <f t="shared" si="0"/>
        <v>4</v>
      </c>
      <c r="AM6" s="38">
        <f t="shared" si="0"/>
        <v>4</v>
      </c>
      <c r="AN6" s="38">
        <f t="shared" si="0"/>
        <v>4</v>
      </c>
      <c r="AO6" s="38">
        <f t="shared" si="0"/>
        <v>4</v>
      </c>
      <c r="AP6" s="38">
        <f t="shared" si="0"/>
        <v>0</v>
      </c>
      <c r="AQ6" s="38">
        <f t="shared" si="0"/>
        <v>0</v>
      </c>
      <c r="AR6" s="38">
        <f t="shared" si="0"/>
        <v>4</v>
      </c>
      <c r="AS6" s="38">
        <f t="shared" si="0"/>
        <v>4</v>
      </c>
      <c r="AT6" s="38">
        <f t="shared" si="0"/>
        <v>4</v>
      </c>
      <c r="AU6" s="38">
        <f t="shared" si="0"/>
        <v>4</v>
      </c>
      <c r="AV6" s="38">
        <f t="shared" si="0"/>
        <v>4</v>
      </c>
      <c r="AW6" s="6">
        <f t="shared" si="0"/>
        <v>0</v>
      </c>
      <c r="AX6" s="6">
        <f t="shared" si="0"/>
        <v>0</v>
      </c>
      <c r="AY6" s="6">
        <f t="shared" si="0"/>
        <v>0</v>
      </c>
      <c r="AZ6" s="6">
        <f t="shared" si="0"/>
        <v>0</v>
      </c>
      <c r="BA6" s="6">
        <f t="shared" si="0"/>
        <v>0</v>
      </c>
      <c r="BB6" s="6">
        <f t="shared" si="0"/>
        <v>0</v>
      </c>
      <c r="BC6" s="6">
        <f t="shared" si="0"/>
        <v>0</v>
      </c>
      <c r="BD6" s="6">
        <f t="shared" si="0"/>
        <v>0</v>
      </c>
      <c r="BE6" s="6">
        <f t="shared" si="0"/>
        <v>0</v>
      </c>
      <c r="BF6" s="4"/>
      <c r="BG6" s="159">
        <f>SUM(E6:BF6)</f>
        <v>240</v>
      </c>
      <c r="BH6" s="1"/>
    </row>
    <row r="7" spans="1:59" ht="15" customHeight="1" thickBot="1">
      <c r="A7" s="255"/>
      <c r="B7" s="258"/>
      <c r="C7" s="225"/>
      <c r="D7" s="41" t="s">
        <v>5</v>
      </c>
      <c r="E7" s="38">
        <f>E9+E11+E13+E15</f>
        <v>5</v>
      </c>
      <c r="F7" s="38">
        <f aca="true" t="shared" si="1" ref="F7:BE7">F9+F11+F13+F15</f>
        <v>5</v>
      </c>
      <c r="G7" s="38">
        <f t="shared" si="1"/>
        <v>5</v>
      </c>
      <c r="H7" s="38">
        <f t="shared" si="1"/>
        <v>5</v>
      </c>
      <c r="I7" s="38">
        <f t="shared" si="1"/>
        <v>5</v>
      </c>
      <c r="J7" s="38">
        <f t="shared" si="1"/>
        <v>5</v>
      </c>
      <c r="K7" s="38">
        <f t="shared" si="1"/>
        <v>5</v>
      </c>
      <c r="L7" s="38">
        <f t="shared" si="1"/>
        <v>5</v>
      </c>
      <c r="M7" s="38">
        <f t="shared" si="1"/>
        <v>5</v>
      </c>
      <c r="N7" s="38">
        <f t="shared" si="1"/>
        <v>5</v>
      </c>
      <c r="O7" s="38">
        <f t="shared" si="1"/>
        <v>5</v>
      </c>
      <c r="P7" s="38">
        <f t="shared" si="1"/>
        <v>5</v>
      </c>
      <c r="Q7" s="38">
        <f t="shared" si="1"/>
        <v>5</v>
      </c>
      <c r="R7" s="38">
        <f t="shared" si="1"/>
        <v>5</v>
      </c>
      <c r="S7" s="38">
        <f t="shared" si="1"/>
        <v>5</v>
      </c>
      <c r="T7" s="38">
        <f t="shared" si="1"/>
        <v>5</v>
      </c>
      <c r="U7" s="38">
        <f t="shared" si="1"/>
        <v>2</v>
      </c>
      <c r="V7" s="38">
        <f t="shared" si="1"/>
        <v>0</v>
      </c>
      <c r="W7" s="38">
        <f t="shared" si="1"/>
        <v>0</v>
      </c>
      <c r="X7" s="38">
        <f t="shared" si="1"/>
        <v>2</v>
      </c>
      <c r="Y7" s="38">
        <f t="shared" si="1"/>
        <v>2</v>
      </c>
      <c r="Z7" s="38">
        <f t="shared" si="1"/>
        <v>2</v>
      </c>
      <c r="AA7" s="38">
        <f t="shared" si="1"/>
        <v>2</v>
      </c>
      <c r="AB7" s="38">
        <f t="shared" si="1"/>
        <v>2</v>
      </c>
      <c r="AC7" s="38">
        <f t="shared" si="1"/>
        <v>2</v>
      </c>
      <c r="AD7" s="38">
        <f>AD9+AD11+AD13+AD15</f>
        <v>2</v>
      </c>
      <c r="AE7" s="38">
        <f t="shared" si="1"/>
        <v>0</v>
      </c>
      <c r="AF7" s="38">
        <f t="shared" si="1"/>
        <v>0</v>
      </c>
      <c r="AG7" s="38">
        <f t="shared" si="1"/>
        <v>0</v>
      </c>
      <c r="AH7" s="38">
        <f t="shared" si="1"/>
        <v>0</v>
      </c>
      <c r="AI7" s="38">
        <f t="shared" si="1"/>
        <v>2</v>
      </c>
      <c r="AJ7" s="38">
        <f t="shared" si="1"/>
        <v>2</v>
      </c>
      <c r="AK7" s="38">
        <f t="shared" si="1"/>
        <v>2</v>
      </c>
      <c r="AL7" s="38">
        <f t="shared" si="1"/>
        <v>2</v>
      </c>
      <c r="AM7" s="38">
        <f t="shared" si="1"/>
        <v>2</v>
      </c>
      <c r="AN7" s="38">
        <f t="shared" si="1"/>
        <v>2</v>
      </c>
      <c r="AO7" s="38">
        <f t="shared" si="1"/>
        <v>2</v>
      </c>
      <c r="AP7" s="38">
        <f t="shared" si="1"/>
        <v>0</v>
      </c>
      <c r="AQ7" s="38">
        <f t="shared" si="1"/>
        <v>0</v>
      </c>
      <c r="AR7" s="38">
        <f t="shared" si="1"/>
        <v>2</v>
      </c>
      <c r="AS7" s="38">
        <f t="shared" si="1"/>
        <v>2</v>
      </c>
      <c r="AT7" s="38">
        <f t="shared" si="1"/>
        <v>2</v>
      </c>
      <c r="AU7" s="38">
        <f t="shared" si="1"/>
        <v>2</v>
      </c>
      <c r="AV7" s="38">
        <f t="shared" si="1"/>
        <v>2</v>
      </c>
      <c r="AW7" s="6">
        <f t="shared" si="1"/>
        <v>0</v>
      </c>
      <c r="AX7" s="6">
        <f t="shared" si="1"/>
        <v>0</v>
      </c>
      <c r="AY7" s="6">
        <f t="shared" si="1"/>
        <v>0</v>
      </c>
      <c r="AZ7" s="6">
        <f t="shared" si="1"/>
        <v>0</v>
      </c>
      <c r="BA7" s="6">
        <f t="shared" si="1"/>
        <v>0</v>
      </c>
      <c r="BB7" s="6">
        <f t="shared" si="1"/>
        <v>0</v>
      </c>
      <c r="BC7" s="6">
        <f t="shared" si="1"/>
        <v>0</v>
      </c>
      <c r="BD7" s="6">
        <f t="shared" si="1"/>
        <v>0</v>
      </c>
      <c r="BE7" s="6">
        <f t="shared" si="1"/>
        <v>0</v>
      </c>
      <c r="BF7" s="4"/>
      <c r="BG7" s="160">
        <f aca="true" t="shared" si="2" ref="BG7:BG50">SUM(E7:BF7)</f>
        <v>120</v>
      </c>
    </row>
    <row r="8" spans="1:59" ht="15" customHeight="1">
      <c r="A8" s="255"/>
      <c r="B8" s="205" t="s">
        <v>18</v>
      </c>
      <c r="C8" s="210" t="s">
        <v>3</v>
      </c>
      <c r="D8" s="4" t="s">
        <v>4</v>
      </c>
      <c r="E8" s="6">
        <v>2</v>
      </c>
      <c r="F8" s="6">
        <v>4</v>
      </c>
      <c r="G8" s="6">
        <v>2</v>
      </c>
      <c r="H8" s="6">
        <v>4</v>
      </c>
      <c r="I8" s="6">
        <v>2</v>
      </c>
      <c r="J8" s="6">
        <v>4</v>
      </c>
      <c r="K8" s="6">
        <v>2</v>
      </c>
      <c r="L8" s="6">
        <v>4</v>
      </c>
      <c r="M8" s="6">
        <v>2</v>
      </c>
      <c r="N8" s="6">
        <v>4</v>
      </c>
      <c r="O8" s="6">
        <v>2</v>
      </c>
      <c r="P8" s="6">
        <v>4</v>
      </c>
      <c r="Q8" s="6">
        <v>2</v>
      </c>
      <c r="R8" s="6">
        <v>4</v>
      </c>
      <c r="S8" s="6">
        <v>2</v>
      </c>
      <c r="T8" s="6">
        <v>4</v>
      </c>
      <c r="U8" s="6"/>
      <c r="V8" s="27" t="s">
        <v>67</v>
      </c>
      <c r="W8" s="27" t="s">
        <v>67</v>
      </c>
      <c r="X8" s="6"/>
      <c r="Y8" s="6"/>
      <c r="Z8" s="6"/>
      <c r="AA8" s="6"/>
      <c r="AB8" s="6"/>
      <c r="AC8" s="6"/>
      <c r="AD8" s="6"/>
      <c r="AE8" s="6"/>
      <c r="AF8" s="6"/>
      <c r="AG8" s="55"/>
      <c r="AH8" s="55"/>
      <c r="AI8" s="55"/>
      <c r="AJ8" s="55"/>
      <c r="AK8" s="55"/>
      <c r="AL8" s="55"/>
      <c r="AM8" s="55"/>
      <c r="AN8" s="55"/>
      <c r="AO8" s="55"/>
      <c r="AP8" s="48"/>
      <c r="AQ8" s="48"/>
      <c r="AR8" s="48"/>
      <c r="AS8" s="48"/>
      <c r="AT8" s="48"/>
      <c r="AU8" s="48"/>
      <c r="AV8" s="48"/>
      <c r="AW8" s="47" t="s">
        <v>67</v>
      </c>
      <c r="AX8" s="47" t="s">
        <v>67</v>
      </c>
      <c r="AY8" s="47" t="s">
        <v>67</v>
      </c>
      <c r="AZ8" s="47" t="s">
        <v>67</v>
      </c>
      <c r="BA8" s="47" t="s">
        <v>67</v>
      </c>
      <c r="BB8" s="47" t="s">
        <v>67</v>
      </c>
      <c r="BC8" s="47" t="s">
        <v>67</v>
      </c>
      <c r="BD8" s="47" t="s">
        <v>67</v>
      </c>
      <c r="BE8" s="47" t="s">
        <v>67</v>
      </c>
      <c r="BF8" s="48"/>
      <c r="BG8" s="161">
        <f t="shared" si="2"/>
        <v>48</v>
      </c>
    </row>
    <row r="9" spans="1:59" ht="15" customHeight="1" thickBot="1">
      <c r="A9" s="255"/>
      <c r="B9" s="206"/>
      <c r="C9" s="211"/>
      <c r="D9" s="13" t="s">
        <v>5</v>
      </c>
      <c r="E9" s="14"/>
      <c r="F9" s="14">
        <v>2</v>
      </c>
      <c r="G9" s="14"/>
      <c r="H9" s="14">
        <v>2</v>
      </c>
      <c r="I9" s="14"/>
      <c r="J9" s="14">
        <v>2</v>
      </c>
      <c r="K9" s="14"/>
      <c r="L9" s="14">
        <v>2</v>
      </c>
      <c r="M9" s="14"/>
      <c r="N9" s="14">
        <v>2</v>
      </c>
      <c r="O9" s="14"/>
      <c r="P9" s="14">
        <v>2</v>
      </c>
      <c r="Q9" s="14"/>
      <c r="R9" s="14"/>
      <c r="S9" s="14"/>
      <c r="T9" s="14"/>
      <c r="U9" s="14"/>
      <c r="V9" s="52" t="s">
        <v>67</v>
      </c>
      <c r="W9" s="52" t="s">
        <v>67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3"/>
      <c r="AQ9" s="13"/>
      <c r="AR9" s="13"/>
      <c r="AS9" s="13"/>
      <c r="AT9" s="13"/>
      <c r="AU9" s="13"/>
      <c r="AV9" s="13"/>
      <c r="AW9" s="52" t="s">
        <v>67</v>
      </c>
      <c r="AX9" s="52" t="s">
        <v>67</v>
      </c>
      <c r="AY9" s="52" t="s">
        <v>67</v>
      </c>
      <c r="AZ9" s="52" t="s">
        <v>67</v>
      </c>
      <c r="BA9" s="52" t="s">
        <v>67</v>
      </c>
      <c r="BB9" s="52" t="s">
        <v>67</v>
      </c>
      <c r="BC9" s="52" t="s">
        <v>67</v>
      </c>
      <c r="BD9" s="52" t="s">
        <v>67</v>
      </c>
      <c r="BE9" s="52" t="s">
        <v>67</v>
      </c>
      <c r="BF9" s="13"/>
      <c r="BG9" s="162">
        <f t="shared" si="2"/>
        <v>12</v>
      </c>
    </row>
    <row r="10" spans="1:59" ht="15">
      <c r="A10" s="255"/>
      <c r="B10" s="205" t="s">
        <v>19</v>
      </c>
      <c r="C10" s="259" t="s">
        <v>2</v>
      </c>
      <c r="D10" s="13" t="s">
        <v>4</v>
      </c>
      <c r="E10" s="14">
        <v>2</v>
      </c>
      <c r="F10" s="14">
        <v>2</v>
      </c>
      <c r="G10" s="14">
        <v>2</v>
      </c>
      <c r="H10" s="14">
        <v>2</v>
      </c>
      <c r="I10" s="14">
        <v>2</v>
      </c>
      <c r="J10" s="14">
        <v>2</v>
      </c>
      <c r="K10" s="14">
        <v>2</v>
      </c>
      <c r="L10" s="14">
        <v>2</v>
      </c>
      <c r="M10" s="14">
        <v>2</v>
      </c>
      <c r="N10" s="14">
        <v>2</v>
      </c>
      <c r="O10" s="14">
        <v>2</v>
      </c>
      <c r="P10" s="14">
        <v>2</v>
      </c>
      <c r="Q10" s="14">
        <v>2</v>
      </c>
      <c r="R10" s="14">
        <v>2</v>
      </c>
      <c r="S10" s="14">
        <v>2</v>
      </c>
      <c r="T10" s="14">
        <v>2</v>
      </c>
      <c r="U10" s="14">
        <v>2</v>
      </c>
      <c r="V10" s="52" t="s">
        <v>67</v>
      </c>
      <c r="W10" s="52" t="s">
        <v>67</v>
      </c>
      <c r="X10" s="14">
        <v>2</v>
      </c>
      <c r="Y10" s="14">
        <v>2</v>
      </c>
      <c r="Z10" s="14">
        <v>2</v>
      </c>
      <c r="AA10" s="14">
        <v>2</v>
      </c>
      <c r="AB10" s="14">
        <v>2</v>
      </c>
      <c r="AC10" s="14">
        <v>2</v>
      </c>
      <c r="AD10" s="14">
        <v>2</v>
      </c>
      <c r="AE10" s="14"/>
      <c r="AF10" s="14"/>
      <c r="AG10" s="14"/>
      <c r="AH10" s="14"/>
      <c r="AI10" s="14">
        <v>2</v>
      </c>
      <c r="AJ10" s="14">
        <v>2</v>
      </c>
      <c r="AK10" s="14">
        <v>2</v>
      </c>
      <c r="AL10" s="14">
        <v>2</v>
      </c>
      <c r="AM10" s="14">
        <v>2</v>
      </c>
      <c r="AN10" s="14">
        <v>2</v>
      </c>
      <c r="AO10" s="57">
        <v>2</v>
      </c>
      <c r="AP10" s="57"/>
      <c r="AQ10" s="57"/>
      <c r="AR10" s="57">
        <v>2</v>
      </c>
      <c r="AS10" s="14">
        <v>2</v>
      </c>
      <c r="AT10" s="14">
        <v>2</v>
      </c>
      <c r="AU10" s="14">
        <v>2</v>
      </c>
      <c r="AV10" s="14">
        <v>2</v>
      </c>
      <c r="AW10" s="52" t="s">
        <v>67</v>
      </c>
      <c r="AX10" s="52" t="s">
        <v>67</v>
      </c>
      <c r="AY10" s="52" t="s">
        <v>67</v>
      </c>
      <c r="AZ10" s="52" t="s">
        <v>67</v>
      </c>
      <c r="BA10" s="52" t="s">
        <v>67</v>
      </c>
      <c r="BB10" s="52" t="s">
        <v>67</v>
      </c>
      <c r="BC10" s="52" t="s">
        <v>67</v>
      </c>
      <c r="BD10" s="52" t="s">
        <v>67</v>
      </c>
      <c r="BE10" s="52" t="s">
        <v>67</v>
      </c>
      <c r="BF10" s="13"/>
      <c r="BG10" s="162">
        <f t="shared" si="2"/>
        <v>72</v>
      </c>
    </row>
    <row r="11" spans="1:59" ht="15.75" thickBot="1">
      <c r="A11" s="255"/>
      <c r="B11" s="206"/>
      <c r="C11" s="260"/>
      <c r="D11" s="13" t="s">
        <v>5</v>
      </c>
      <c r="E11" s="14">
        <v>1</v>
      </c>
      <c r="F11" s="14"/>
      <c r="G11" s="14">
        <v>1</v>
      </c>
      <c r="H11" s="14"/>
      <c r="I11" s="14">
        <v>1</v>
      </c>
      <c r="J11" s="14"/>
      <c r="K11" s="14">
        <v>1</v>
      </c>
      <c r="L11" s="14"/>
      <c r="M11" s="14">
        <v>1</v>
      </c>
      <c r="N11" s="14"/>
      <c r="O11" s="14">
        <v>1</v>
      </c>
      <c r="P11" s="14"/>
      <c r="Q11" s="14">
        <v>1</v>
      </c>
      <c r="R11" s="14">
        <v>2</v>
      </c>
      <c r="S11" s="14">
        <v>1</v>
      </c>
      <c r="T11" s="14">
        <v>2</v>
      </c>
      <c r="U11" s="14"/>
      <c r="V11" s="52" t="s">
        <v>67</v>
      </c>
      <c r="W11" s="52" t="s">
        <v>67</v>
      </c>
      <c r="X11" s="14"/>
      <c r="Y11" s="14"/>
      <c r="Z11" s="14"/>
      <c r="AA11" s="14"/>
      <c r="AB11" s="14"/>
      <c r="AC11" s="14"/>
      <c r="AD11" s="14"/>
      <c r="AE11" s="57"/>
      <c r="AF11" s="14"/>
      <c r="AG11" s="14"/>
      <c r="AH11" s="14"/>
      <c r="AI11" s="14"/>
      <c r="AJ11" s="14"/>
      <c r="AK11" s="14"/>
      <c r="AL11" s="14"/>
      <c r="AM11" s="14"/>
      <c r="AN11" s="57"/>
      <c r="AO11" s="14"/>
      <c r="AP11" s="13"/>
      <c r="AQ11" s="14"/>
      <c r="AR11" s="13"/>
      <c r="AS11" s="13"/>
      <c r="AT11" s="13"/>
      <c r="AU11" s="13"/>
      <c r="AV11" s="13"/>
      <c r="AW11" s="52" t="s">
        <v>67</v>
      </c>
      <c r="AX11" s="52" t="s">
        <v>67</v>
      </c>
      <c r="AY11" s="52" t="s">
        <v>67</v>
      </c>
      <c r="AZ11" s="52" t="s">
        <v>67</v>
      </c>
      <c r="BA11" s="52" t="s">
        <v>67</v>
      </c>
      <c r="BB11" s="52" t="s">
        <v>67</v>
      </c>
      <c r="BC11" s="52" t="s">
        <v>67</v>
      </c>
      <c r="BD11" s="52" t="s">
        <v>67</v>
      </c>
      <c r="BE11" s="52" t="s">
        <v>67</v>
      </c>
      <c r="BF11" s="13"/>
      <c r="BG11" s="162">
        <f t="shared" si="2"/>
        <v>12</v>
      </c>
    </row>
    <row r="12" spans="1:59" ht="15">
      <c r="A12" s="255"/>
      <c r="B12" s="205" t="s">
        <v>20</v>
      </c>
      <c r="C12" s="259" t="s">
        <v>12</v>
      </c>
      <c r="D12" s="13" t="s">
        <v>4</v>
      </c>
      <c r="E12" s="14">
        <v>2</v>
      </c>
      <c r="F12" s="14">
        <v>2</v>
      </c>
      <c r="G12" s="14">
        <v>2</v>
      </c>
      <c r="H12" s="14">
        <v>2</v>
      </c>
      <c r="I12" s="14">
        <v>2</v>
      </c>
      <c r="J12" s="14">
        <v>2</v>
      </c>
      <c r="K12" s="14">
        <v>2</v>
      </c>
      <c r="L12" s="14">
        <v>2</v>
      </c>
      <c r="M12" s="14">
        <v>2</v>
      </c>
      <c r="N12" s="14">
        <v>2</v>
      </c>
      <c r="O12" s="14">
        <v>2</v>
      </c>
      <c r="P12" s="14">
        <v>2</v>
      </c>
      <c r="Q12" s="14">
        <v>2</v>
      </c>
      <c r="R12" s="14">
        <v>2</v>
      </c>
      <c r="S12" s="14">
        <v>2</v>
      </c>
      <c r="T12" s="14">
        <v>2</v>
      </c>
      <c r="U12" s="14">
        <v>2</v>
      </c>
      <c r="V12" s="52" t="s">
        <v>67</v>
      </c>
      <c r="W12" s="52" t="s">
        <v>67</v>
      </c>
      <c r="X12" s="14">
        <v>2</v>
      </c>
      <c r="Y12" s="14">
        <v>2</v>
      </c>
      <c r="Z12" s="14">
        <v>2</v>
      </c>
      <c r="AA12" s="14">
        <v>2</v>
      </c>
      <c r="AB12" s="14">
        <v>2</v>
      </c>
      <c r="AC12" s="14">
        <v>2</v>
      </c>
      <c r="AD12" s="14">
        <v>2</v>
      </c>
      <c r="AE12" s="14"/>
      <c r="AF12" s="14"/>
      <c r="AG12" s="14"/>
      <c r="AH12" s="14"/>
      <c r="AI12" s="14">
        <v>2</v>
      </c>
      <c r="AJ12" s="14">
        <v>2</v>
      </c>
      <c r="AK12" s="14">
        <v>2</v>
      </c>
      <c r="AL12" s="14">
        <v>2</v>
      </c>
      <c r="AM12" s="14">
        <v>2</v>
      </c>
      <c r="AN12" s="14">
        <v>2</v>
      </c>
      <c r="AO12" s="14">
        <v>2</v>
      </c>
      <c r="AP12" s="14"/>
      <c r="AQ12" s="14"/>
      <c r="AR12" s="14">
        <v>2</v>
      </c>
      <c r="AS12" s="14">
        <v>2</v>
      </c>
      <c r="AT12" s="14">
        <v>2</v>
      </c>
      <c r="AU12" s="14">
        <v>2</v>
      </c>
      <c r="AV12" s="14">
        <v>2</v>
      </c>
      <c r="AW12" s="52" t="s">
        <v>67</v>
      </c>
      <c r="AX12" s="52" t="s">
        <v>67</v>
      </c>
      <c r="AY12" s="52" t="s">
        <v>67</v>
      </c>
      <c r="AZ12" s="52" t="s">
        <v>67</v>
      </c>
      <c r="BA12" s="52" t="s">
        <v>67</v>
      </c>
      <c r="BB12" s="52" t="s">
        <v>67</v>
      </c>
      <c r="BC12" s="52" t="s">
        <v>67</v>
      </c>
      <c r="BD12" s="52" t="s">
        <v>67</v>
      </c>
      <c r="BE12" s="52" t="s">
        <v>67</v>
      </c>
      <c r="BF12" s="13"/>
      <c r="BG12" s="162">
        <f t="shared" si="2"/>
        <v>72</v>
      </c>
    </row>
    <row r="13" spans="1:59" ht="15.75" thickBot="1">
      <c r="A13" s="255"/>
      <c r="B13" s="206"/>
      <c r="C13" s="260"/>
      <c r="D13" s="13" t="s">
        <v>5</v>
      </c>
      <c r="E13" s="14">
        <v>2</v>
      </c>
      <c r="F13" s="14">
        <v>2</v>
      </c>
      <c r="G13" s="14">
        <v>2</v>
      </c>
      <c r="H13" s="14">
        <v>2</v>
      </c>
      <c r="I13" s="14">
        <v>2</v>
      </c>
      <c r="J13" s="14">
        <v>2</v>
      </c>
      <c r="K13" s="14">
        <v>2</v>
      </c>
      <c r="L13" s="14">
        <v>2</v>
      </c>
      <c r="M13" s="14">
        <v>2</v>
      </c>
      <c r="N13" s="14">
        <v>2</v>
      </c>
      <c r="O13" s="14">
        <v>2</v>
      </c>
      <c r="P13" s="14">
        <v>2</v>
      </c>
      <c r="Q13" s="14">
        <v>2</v>
      </c>
      <c r="R13" s="14">
        <v>2</v>
      </c>
      <c r="S13" s="14">
        <v>2</v>
      </c>
      <c r="T13" s="14">
        <v>2</v>
      </c>
      <c r="U13" s="14">
        <v>2</v>
      </c>
      <c r="V13" s="52" t="s">
        <v>67</v>
      </c>
      <c r="W13" s="52" t="s">
        <v>67</v>
      </c>
      <c r="X13" s="14">
        <v>2</v>
      </c>
      <c r="Y13" s="14">
        <v>2</v>
      </c>
      <c r="Z13" s="14">
        <v>2</v>
      </c>
      <c r="AA13" s="14">
        <v>2</v>
      </c>
      <c r="AB13" s="14">
        <v>2</v>
      </c>
      <c r="AC13" s="14">
        <v>2</v>
      </c>
      <c r="AD13" s="14">
        <v>2</v>
      </c>
      <c r="AE13" s="14"/>
      <c r="AF13" s="14"/>
      <c r="AG13" s="14"/>
      <c r="AH13" s="14"/>
      <c r="AI13" s="14">
        <v>2</v>
      </c>
      <c r="AJ13" s="14">
        <v>2</v>
      </c>
      <c r="AK13" s="14">
        <v>2</v>
      </c>
      <c r="AL13" s="14">
        <v>2</v>
      </c>
      <c r="AM13" s="14">
        <v>2</v>
      </c>
      <c r="AN13" s="14">
        <v>2</v>
      </c>
      <c r="AO13" s="14">
        <v>2</v>
      </c>
      <c r="AP13" s="14"/>
      <c r="AQ13" s="14"/>
      <c r="AR13" s="14">
        <v>2</v>
      </c>
      <c r="AS13" s="14">
        <v>2</v>
      </c>
      <c r="AT13" s="14">
        <v>2</v>
      </c>
      <c r="AU13" s="14">
        <v>2</v>
      </c>
      <c r="AV13" s="14">
        <v>2</v>
      </c>
      <c r="AW13" s="52" t="s">
        <v>67</v>
      </c>
      <c r="AX13" s="52" t="s">
        <v>67</v>
      </c>
      <c r="AY13" s="52" t="s">
        <v>67</v>
      </c>
      <c r="AZ13" s="52" t="s">
        <v>67</v>
      </c>
      <c r="BA13" s="52" t="s">
        <v>67</v>
      </c>
      <c r="BB13" s="52" t="s">
        <v>67</v>
      </c>
      <c r="BC13" s="52" t="s">
        <v>67</v>
      </c>
      <c r="BD13" s="52" t="s">
        <v>67</v>
      </c>
      <c r="BE13" s="52" t="s">
        <v>67</v>
      </c>
      <c r="BF13" s="13"/>
      <c r="BG13" s="162">
        <f t="shared" si="2"/>
        <v>72</v>
      </c>
    </row>
    <row r="14" spans="1:59" ht="15">
      <c r="A14" s="255"/>
      <c r="B14" s="205" t="s">
        <v>21</v>
      </c>
      <c r="C14" s="259" t="s">
        <v>15</v>
      </c>
      <c r="D14" s="13" t="s">
        <v>4</v>
      </c>
      <c r="E14" s="14">
        <v>4</v>
      </c>
      <c r="F14" s="14">
        <v>2</v>
      </c>
      <c r="G14" s="14">
        <v>4</v>
      </c>
      <c r="H14" s="14">
        <v>2</v>
      </c>
      <c r="I14" s="14">
        <v>4</v>
      </c>
      <c r="J14" s="14">
        <v>2</v>
      </c>
      <c r="K14" s="14">
        <v>4</v>
      </c>
      <c r="L14" s="14">
        <v>2</v>
      </c>
      <c r="M14" s="14">
        <v>4</v>
      </c>
      <c r="N14" s="14">
        <v>2</v>
      </c>
      <c r="O14" s="14">
        <v>4</v>
      </c>
      <c r="P14" s="14">
        <v>2</v>
      </c>
      <c r="Q14" s="14">
        <v>4</v>
      </c>
      <c r="R14" s="14">
        <v>2</v>
      </c>
      <c r="S14" s="14">
        <v>4</v>
      </c>
      <c r="T14" s="14">
        <v>2</v>
      </c>
      <c r="U14" s="14"/>
      <c r="V14" s="52" t="s">
        <v>67</v>
      </c>
      <c r="W14" s="52" t="s">
        <v>67</v>
      </c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21"/>
      <c r="AO14" s="14"/>
      <c r="AP14" s="13"/>
      <c r="AQ14" s="13"/>
      <c r="AR14" s="13"/>
      <c r="AS14" s="13"/>
      <c r="AT14" s="13"/>
      <c r="AU14" s="13"/>
      <c r="AV14" s="13"/>
      <c r="AW14" s="52" t="s">
        <v>67</v>
      </c>
      <c r="AX14" s="52" t="s">
        <v>67</v>
      </c>
      <c r="AY14" s="52" t="s">
        <v>67</v>
      </c>
      <c r="AZ14" s="52" t="s">
        <v>67</v>
      </c>
      <c r="BA14" s="52" t="s">
        <v>67</v>
      </c>
      <c r="BB14" s="52" t="s">
        <v>67</v>
      </c>
      <c r="BC14" s="52" t="s">
        <v>67</v>
      </c>
      <c r="BD14" s="52" t="s">
        <v>67</v>
      </c>
      <c r="BE14" s="52" t="s">
        <v>67</v>
      </c>
      <c r="BF14" s="13"/>
      <c r="BG14" s="162">
        <f t="shared" si="2"/>
        <v>48</v>
      </c>
    </row>
    <row r="15" spans="1:59" ht="15.75" thickBot="1">
      <c r="A15" s="255"/>
      <c r="B15" s="206"/>
      <c r="C15" s="260"/>
      <c r="D15" s="5" t="s">
        <v>5</v>
      </c>
      <c r="E15" s="8">
        <v>2</v>
      </c>
      <c r="F15" s="8">
        <v>1</v>
      </c>
      <c r="G15" s="8">
        <v>2</v>
      </c>
      <c r="H15" s="8">
        <v>1</v>
      </c>
      <c r="I15" s="8">
        <v>2</v>
      </c>
      <c r="J15" s="8">
        <v>1</v>
      </c>
      <c r="K15" s="8">
        <v>2</v>
      </c>
      <c r="L15" s="8">
        <v>1</v>
      </c>
      <c r="M15" s="8">
        <v>2</v>
      </c>
      <c r="N15" s="8">
        <v>1</v>
      </c>
      <c r="O15" s="8">
        <v>2</v>
      </c>
      <c r="P15" s="8">
        <v>1</v>
      </c>
      <c r="Q15" s="8">
        <v>2</v>
      </c>
      <c r="R15" s="8">
        <v>1</v>
      </c>
      <c r="S15" s="8">
        <v>2</v>
      </c>
      <c r="T15" s="8">
        <v>1</v>
      </c>
      <c r="U15" s="8"/>
      <c r="V15" s="28" t="s">
        <v>67</v>
      </c>
      <c r="W15" s="28" t="s">
        <v>67</v>
      </c>
      <c r="X15" s="8"/>
      <c r="Y15" s="8"/>
      <c r="Z15" s="8"/>
      <c r="AA15" s="8"/>
      <c r="AB15" s="8"/>
      <c r="AC15" s="8"/>
      <c r="AD15" s="8"/>
      <c r="AE15" s="8"/>
      <c r="AF15" s="8"/>
      <c r="AG15" s="22"/>
      <c r="AH15" s="22"/>
      <c r="AI15" s="22"/>
      <c r="AJ15" s="22"/>
      <c r="AK15" s="22"/>
      <c r="AL15" s="22"/>
      <c r="AM15" s="22"/>
      <c r="AN15" s="58"/>
      <c r="AO15" s="22"/>
      <c r="AP15" s="9"/>
      <c r="AQ15" s="9"/>
      <c r="AR15" s="9"/>
      <c r="AS15" s="9"/>
      <c r="AT15" s="9"/>
      <c r="AU15" s="9"/>
      <c r="AV15" s="9"/>
      <c r="AW15" s="56" t="s">
        <v>67</v>
      </c>
      <c r="AX15" s="56" t="s">
        <v>67</v>
      </c>
      <c r="AY15" s="56" t="s">
        <v>67</v>
      </c>
      <c r="AZ15" s="56" t="s">
        <v>67</v>
      </c>
      <c r="BA15" s="56" t="s">
        <v>67</v>
      </c>
      <c r="BB15" s="56" t="s">
        <v>67</v>
      </c>
      <c r="BC15" s="56" t="s">
        <v>67</v>
      </c>
      <c r="BD15" s="56" t="s">
        <v>67</v>
      </c>
      <c r="BE15" s="56" t="s">
        <v>67</v>
      </c>
      <c r="BF15" s="9"/>
      <c r="BG15" s="163">
        <f t="shared" si="2"/>
        <v>24</v>
      </c>
    </row>
    <row r="16" spans="1:59" ht="15.75" thickBot="1">
      <c r="A16" s="256"/>
      <c r="B16" s="218" t="s">
        <v>17</v>
      </c>
      <c r="C16" s="261" t="s">
        <v>16</v>
      </c>
      <c r="D16" s="31" t="s">
        <v>4</v>
      </c>
      <c r="E16" s="38">
        <f>E18+E20</f>
        <v>4</v>
      </c>
      <c r="F16" s="38">
        <f aca="true" t="shared" si="3" ref="F16:BE16">F18+F20</f>
        <v>4</v>
      </c>
      <c r="G16" s="38">
        <f t="shared" si="3"/>
        <v>4</v>
      </c>
      <c r="H16" s="38">
        <f t="shared" si="3"/>
        <v>4</v>
      </c>
      <c r="I16" s="38">
        <f t="shared" si="3"/>
        <v>4</v>
      </c>
      <c r="J16" s="38">
        <f t="shared" si="3"/>
        <v>4</v>
      </c>
      <c r="K16" s="38">
        <f t="shared" si="3"/>
        <v>2</v>
      </c>
      <c r="L16" s="38">
        <f t="shared" si="3"/>
        <v>4</v>
      </c>
      <c r="M16" s="38">
        <f t="shared" si="3"/>
        <v>4</v>
      </c>
      <c r="N16" s="38">
        <f t="shared" si="3"/>
        <v>4</v>
      </c>
      <c r="O16" s="38">
        <f t="shared" si="3"/>
        <v>4</v>
      </c>
      <c r="P16" s="38">
        <f t="shared" si="3"/>
        <v>4</v>
      </c>
      <c r="Q16" s="38">
        <f t="shared" si="3"/>
        <v>4</v>
      </c>
      <c r="R16" s="38">
        <f t="shared" si="3"/>
        <v>4</v>
      </c>
      <c r="S16" s="38">
        <f t="shared" si="3"/>
        <v>4</v>
      </c>
      <c r="T16" s="38">
        <f t="shared" si="3"/>
        <v>4</v>
      </c>
      <c r="U16" s="38">
        <f t="shared" si="3"/>
        <v>8</v>
      </c>
      <c r="V16" s="38">
        <f t="shared" si="3"/>
        <v>0</v>
      </c>
      <c r="W16" s="38">
        <f t="shared" si="3"/>
        <v>0</v>
      </c>
      <c r="X16" s="38">
        <f t="shared" si="3"/>
        <v>4</v>
      </c>
      <c r="Y16" s="38">
        <f t="shared" si="3"/>
        <v>4</v>
      </c>
      <c r="Z16" s="38">
        <f t="shared" si="3"/>
        <v>4</v>
      </c>
      <c r="AA16" s="38">
        <f t="shared" si="3"/>
        <v>4</v>
      </c>
      <c r="AB16" s="38">
        <f t="shared" si="3"/>
        <v>4</v>
      </c>
      <c r="AC16" s="38">
        <f t="shared" si="3"/>
        <v>4</v>
      </c>
      <c r="AD16" s="38">
        <f t="shared" si="3"/>
        <v>4</v>
      </c>
      <c r="AE16" s="38">
        <f t="shared" si="3"/>
        <v>4</v>
      </c>
      <c r="AF16" s="38">
        <f t="shared" si="3"/>
        <v>0</v>
      </c>
      <c r="AG16" s="38">
        <f t="shared" si="3"/>
        <v>0</v>
      </c>
      <c r="AH16" s="38">
        <f t="shared" si="3"/>
        <v>0</v>
      </c>
      <c r="AI16" s="38">
        <f t="shared" si="3"/>
        <v>4</v>
      </c>
      <c r="AJ16" s="38">
        <f t="shared" si="3"/>
        <v>4</v>
      </c>
      <c r="AK16" s="38">
        <f t="shared" si="3"/>
        <v>4</v>
      </c>
      <c r="AL16" s="38">
        <f t="shared" si="3"/>
        <v>4</v>
      </c>
      <c r="AM16" s="38">
        <f t="shared" si="3"/>
        <v>4</v>
      </c>
      <c r="AN16" s="38">
        <f t="shared" si="3"/>
        <v>4</v>
      </c>
      <c r="AO16" s="38">
        <f t="shared" si="3"/>
        <v>0</v>
      </c>
      <c r="AP16" s="38">
        <f t="shared" si="3"/>
        <v>0</v>
      </c>
      <c r="AQ16" s="38">
        <f t="shared" si="3"/>
        <v>16</v>
      </c>
      <c r="AR16" s="38">
        <f t="shared" si="3"/>
        <v>18</v>
      </c>
      <c r="AS16" s="38">
        <f t="shared" si="3"/>
        <v>18</v>
      </c>
      <c r="AT16" s="38">
        <f t="shared" si="3"/>
        <v>18</v>
      </c>
      <c r="AU16" s="38">
        <f t="shared" si="3"/>
        <v>18</v>
      </c>
      <c r="AV16" s="38">
        <f t="shared" si="3"/>
        <v>12</v>
      </c>
      <c r="AW16" s="38">
        <f t="shared" si="3"/>
        <v>0</v>
      </c>
      <c r="AX16" s="38">
        <f t="shared" si="3"/>
        <v>0</v>
      </c>
      <c r="AY16" s="38">
        <f t="shared" si="3"/>
        <v>0</v>
      </c>
      <c r="AZ16" s="38">
        <f t="shared" si="3"/>
        <v>0</v>
      </c>
      <c r="BA16" s="38">
        <f t="shared" si="3"/>
        <v>0</v>
      </c>
      <c r="BB16" s="38">
        <f t="shared" si="3"/>
        <v>0</v>
      </c>
      <c r="BC16" s="38">
        <f t="shared" si="3"/>
        <v>0</v>
      </c>
      <c r="BD16" s="38">
        <f t="shared" si="3"/>
        <v>0</v>
      </c>
      <c r="BE16" s="38">
        <f t="shared" si="3"/>
        <v>0</v>
      </c>
      <c r="BF16" s="4"/>
      <c r="BG16" s="164">
        <f t="shared" si="2"/>
        <v>226</v>
      </c>
    </row>
    <row r="17" spans="1:59" ht="15.75" thickBot="1">
      <c r="A17" s="256"/>
      <c r="B17" s="219"/>
      <c r="C17" s="262"/>
      <c r="D17" s="32" t="s">
        <v>5</v>
      </c>
      <c r="E17" s="38">
        <f>E19+E21</f>
        <v>2</v>
      </c>
      <c r="F17" s="38">
        <f aca="true" t="shared" si="4" ref="F17:BE17">F19+F21</f>
        <v>2</v>
      </c>
      <c r="G17" s="38">
        <f t="shared" si="4"/>
        <v>2</v>
      </c>
      <c r="H17" s="38">
        <f t="shared" si="4"/>
        <v>2</v>
      </c>
      <c r="I17" s="38">
        <f t="shared" si="4"/>
        <v>2</v>
      </c>
      <c r="J17" s="38">
        <f t="shared" si="4"/>
        <v>2</v>
      </c>
      <c r="K17" s="38">
        <f t="shared" si="4"/>
        <v>1</v>
      </c>
      <c r="L17" s="38">
        <f t="shared" si="4"/>
        <v>2</v>
      </c>
      <c r="M17" s="38">
        <f t="shared" si="4"/>
        <v>2</v>
      </c>
      <c r="N17" s="38">
        <f t="shared" si="4"/>
        <v>2</v>
      </c>
      <c r="O17" s="38">
        <f t="shared" si="4"/>
        <v>2</v>
      </c>
      <c r="P17" s="38">
        <f t="shared" si="4"/>
        <v>2</v>
      </c>
      <c r="Q17" s="38">
        <f t="shared" si="4"/>
        <v>2</v>
      </c>
      <c r="R17" s="38">
        <f t="shared" si="4"/>
        <v>2</v>
      </c>
      <c r="S17" s="38">
        <f t="shared" si="4"/>
        <v>2</v>
      </c>
      <c r="T17" s="38">
        <f t="shared" si="4"/>
        <v>2</v>
      </c>
      <c r="U17" s="38">
        <f t="shared" si="4"/>
        <v>4</v>
      </c>
      <c r="V17" s="38">
        <f t="shared" si="4"/>
        <v>0</v>
      </c>
      <c r="W17" s="38">
        <f t="shared" si="4"/>
        <v>0</v>
      </c>
      <c r="X17" s="38">
        <f t="shared" si="4"/>
        <v>2</v>
      </c>
      <c r="Y17" s="38">
        <f t="shared" si="4"/>
        <v>2</v>
      </c>
      <c r="Z17" s="38">
        <f t="shared" si="4"/>
        <v>2</v>
      </c>
      <c r="AA17" s="38">
        <f t="shared" si="4"/>
        <v>2</v>
      </c>
      <c r="AB17" s="38">
        <f t="shared" si="4"/>
        <v>2</v>
      </c>
      <c r="AC17" s="38">
        <f t="shared" si="4"/>
        <v>2</v>
      </c>
      <c r="AD17" s="38">
        <f t="shared" si="4"/>
        <v>2</v>
      </c>
      <c r="AE17" s="38">
        <f t="shared" si="4"/>
        <v>2</v>
      </c>
      <c r="AF17" s="38">
        <f t="shared" si="4"/>
        <v>0</v>
      </c>
      <c r="AG17" s="38">
        <f t="shared" si="4"/>
        <v>0</v>
      </c>
      <c r="AH17" s="38">
        <f t="shared" si="4"/>
        <v>0</v>
      </c>
      <c r="AI17" s="38">
        <f t="shared" si="4"/>
        <v>2</v>
      </c>
      <c r="AJ17" s="38">
        <f t="shared" si="4"/>
        <v>2</v>
      </c>
      <c r="AK17" s="38">
        <f t="shared" si="4"/>
        <v>2</v>
      </c>
      <c r="AL17" s="38">
        <f t="shared" si="4"/>
        <v>2</v>
      </c>
      <c r="AM17" s="38">
        <f t="shared" si="4"/>
        <v>2</v>
      </c>
      <c r="AN17" s="38">
        <f t="shared" si="4"/>
        <v>2</v>
      </c>
      <c r="AO17" s="38">
        <f t="shared" si="4"/>
        <v>0</v>
      </c>
      <c r="AP17" s="38">
        <f t="shared" si="4"/>
        <v>0</v>
      </c>
      <c r="AQ17" s="38">
        <f t="shared" si="4"/>
        <v>8</v>
      </c>
      <c r="AR17" s="38">
        <f t="shared" si="4"/>
        <v>9</v>
      </c>
      <c r="AS17" s="38">
        <f t="shared" si="4"/>
        <v>9</v>
      </c>
      <c r="AT17" s="38">
        <f t="shared" si="4"/>
        <v>9</v>
      </c>
      <c r="AU17" s="38">
        <f t="shared" si="4"/>
        <v>9</v>
      </c>
      <c r="AV17" s="38">
        <f t="shared" si="4"/>
        <v>6</v>
      </c>
      <c r="AW17" s="38">
        <f t="shared" si="4"/>
        <v>0</v>
      </c>
      <c r="AX17" s="38">
        <f t="shared" si="4"/>
        <v>0</v>
      </c>
      <c r="AY17" s="38">
        <f t="shared" si="4"/>
        <v>0</v>
      </c>
      <c r="AZ17" s="38">
        <f t="shared" si="4"/>
        <v>0</v>
      </c>
      <c r="BA17" s="38">
        <f t="shared" si="4"/>
        <v>0</v>
      </c>
      <c r="BB17" s="38">
        <f t="shared" si="4"/>
        <v>0</v>
      </c>
      <c r="BC17" s="38">
        <f t="shared" si="4"/>
        <v>0</v>
      </c>
      <c r="BD17" s="38">
        <f t="shared" si="4"/>
        <v>0</v>
      </c>
      <c r="BE17" s="38">
        <f t="shared" si="4"/>
        <v>0</v>
      </c>
      <c r="BF17" s="4"/>
      <c r="BG17" s="164">
        <f t="shared" si="2"/>
        <v>113</v>
      </c>
    </row>
    <row r="18" spans="1:59" ht="15.75" thickBot="1">
      <c r="A18" s="255"/>
      <c r="B18" s="212" t="s">
        <v>22</v>
      </c>
      <c r="C18" s="212" t="s">
        <v>30</v>
      </c>
      <c r="D18" s="4" t="s">
        <v>4</v>
      </c>
      <c r="E18" s="6">
        <v>4</v>
      </c>
      <c r="F18" s="6">
        <v>4</v>
      </c>
      <c r="G18" s="6">
        <v>4</v>
      </c>
      <c r="H18" s="6">
        <v>4</v>
      </c>
      <c r="I18" s="6">
        <v>4</v>
      </c>
      <c r="J18" s="6">
        <v>4</v>
      </c>
      <c r="K18" s="6">
        <v>2</v>
      </c>
      <c r="L18" s="6">
        <v>4</v>
      </c>
      <c r="M18" s="6">
        <v>4</v>
      </c>
      <c r="N18" s="6">
        <v>4</v>
      </c>
      <c r="O18" s="6">
        <v>4</v>
      </c>
      <c r="P18" s="6">
        <v>4</v>
      </c>
      <c r="Q18" s="6">
        <v>4</v>
      </c>
      <c r="R18" s="6">
        <v>4</v>
      </c>
      <c r="S18" s="6">
        <v>4</v>
      </c>
      <c r="T18" s="7">
        <v>4</v>
      </c>
      <c r="U18" s="6">
        <v>8</v>
      </c>
      <c r="V18" s="28" t="s">
        <v>67</v>
      </c>
      <c r="W18" s="28" t="s">
        <v>67</v>
      </c>
      <c r="X18" s="6">
        <v>4</v>
      </c>
      <c r="Y18" s="6">
        <v>4</v>
      </c>
      <c r="Z18" s="6">
        <v>4</v>
      </c>
      <c r="AA18" s="6">
        <v>4</v>
      </c>
      <c r="AB18" s="6">
        <v>4</v>
      </c>
      <c r="AC18" s="6">
        <v>4</v>
      </c>
      <c r="AD18" s="6">
        <v>4</v>
      </c>
      <c r="AE18" s="6">
        <v>4</v>
      </c>
      <c r="AF18" s="6"/>
      <c r="AG18" s="6"/>
      <c r="AH18" s="6"/>
      <c r="AI18" s="6">
        <v>4</v>
      </c>
      <c r="AJ18" s="6">
        <v>4</v>
      </c>
      <c r="AK18" s="6">
        <v>4</v>
      </c>
      <c r="AL18" s="6">
        <v>4</v>
      </c>
      <c r="AM18" s="6">
        <v>4</v>
      </c>
      <c r="AN18" s="6">
        <v>4</v>
      </c>
      <c r="AO18" s="6"/>
      <c r="AP18" s="6"/>
      <c r="AQ18" s="6">
        <v>4</v>
      </c>
      <c r="AR18" s="6">
        <v>6</v>
      </c>
      <c r="AS18" s="6">
        <v>6</v>
      </c>
      <c r="AT18" s="7">
        <v>6</v>
      </c>
      <c r="AU18" s="10">
        <v>6</v>
      </c>
      <c r="AV18" s="10"/>
      <c r="AW18" s="27" t="s">
        <v>67</v>
      </c>
      <c r="AX18" s="27" t="s">
        <v>67</v>
      </c>
      <c r="AY18" s="27" t="s">
        <v>67</v>
      </c>
      <c r="AZ18" s="27" t="s">
        <v>67</v>
      </c>
      <c r="BA18" s="27" t="s">
        <v>67</v>
      </c>
      <c r="BB18" s="27" t="s">
        <v>67</v>
      </c>
      <c r="BC18" s="27" t="s">
        <v>67</v>
      </c>
      <c r="BD18" s="27" t="s">
        <v>67</v>
      </c>
      <c r="BE18" s="27" t="s">
        <v>67</v>
      </c>
      <c r="BF18" s="4"/>
      <c r="BG18" s="164">
        <f t="shared" si="2"/>
        <v>154</v>
      </c>
    </row>
    <row r="19" spans="1:59" ht="15.75" thickBot="1">
      <c r="A19" s="255"/>
      <c r="B19" s="213"/>
      <c r="C19" s="213"/>
      <c r="D19" s="5" t="s">
        <v>5</v>
      </c>
      <c r="E19" s="11">
        <v>2</v>
      </c>
      <c r="F19" s="11">
        <v>2</v>
      </c>
      <c r="G19" s="11">
        <v>2</v>
      </c>
      <c r="H19" s="11">
        <v>2</v>
      </c>
      <c r="I19" s="11">
        <v>2</v>
      </c>
      <c r="J19" s="11">
        <v>2</v>
      </c>
      <c r="K19" s="11">
        <v>1</v>
      </c>
      <c r="L19" s="11">
        <v>2</v>
      </c>
      <c r="M19" s="11">
        <v>2</v>
      </c>
      <c r="N19" s="11">
        <v>2</v>
      </c>
      <c r="O19" s="11">
        <v>2</v>
      </c>
      <c r="P19" s="11">
        <v>2</v>
      </c>
      <c r="Q19" s="11">
        <v>2</v>
      </c>
      <c r="R19" s="11">
        <v>2</v>
      </c>
      <c r="S19" s="11">
        <v>2</v>
      </c>
      <c r="T19" s="11">
        <v>2</v>
      </c>
      <c r="U19" s="11">
        <v>4</v>
      </c>
      <c r="V19" s="27" t="s">
        <v>67</v>
      </c>
      <c r="W19" s="27" t="s">
        <v>67</v>
      </c>
      <c r="X19" s="14">
        <v>2</v>
      </c>
      <c r="Y19" s="14">
        <v>2</v>
      </c>
      <c r="Z19" s="14">
        <v>2</v>
      </c>
      <c r="AA19" s="14">
        <v>2</v>
      </c>
      <c r="AB19" s="14">
        <v>2</v>
      </c>
      <c r="AC19" s="14">
        <v>2</v>
      </c>
      <c r="AD19" s="14">
        <v>2</v>
      </c>
      <c r="AE19" s="14">
        <v>2</v>
      </c>
      <c r="AF19" s="14"/>
      <c r="AG19" s="14"/>
      <c r="AH19" s="14"/>
      <c r="AI19" s="14">
        <v>2</v>
      </c>
      <c r="AJ19" s="14">
        <v>2</v>
      </c>
      <c r="AK19" s="14">
        <v>2</v>
      </c>
      <c r="AL19" s="14">
        <v>2</v>
      </c>
      <c r="AM19" s="14">
        <v>2</v>
      </c>
      <c r="AN19" s="14">
        <v>2</v>
      </c>
      <c r="AO19" s="14"/>
      <c r="AP19" s="14"/>
      <c r="AQ19" s="14">
        <v>2</v>
      </c>
      <c r="AR19" s="14">
        <v>3</v>
      </c>
      <c r="AS19" s="14">
        <v>3</v>
      </c>
      <c r="AT19" s="14">
        <v>3</v>
      </c>
      <c r="AU19" s="14">
        <v>3</v>
      </c>
      <c r="AV19" s="13"/>
      <c r="AW19" s="28" t="s">
        <v>67</v>
      </c>
      <c r="AX19" s="28" t="s">
        <v>67</v>
      </c>
      <c r="AY19" s="28" t="s">
        <v>67</v>
      </c>
      <c r="AZ19" s="28" t="s">
        <v>67</v>
      </c>
      <c r="BA19" s="28" t="s">
        <v>67</v>
      </c>
      <c r="BB19" s="28" t="s">
        <v>67</v>
      </c>
      <c r="BC19" s="28" t="s">
        <v>67</v>
      </c>
      <c r="BD19" s="28" t="s">
        <v>67</v>
      </c>
      <c r="BE19" s="28" t="s">
        <v>67</v>
      </c>
      <c r="BF19" s="12"/>
      <c r="BG19" s="164">
        <f t="shared" si="2"/>
        <v>77</v>
      </c>
    </row>
    <row r="20" spans="1:59" ht="15.75" thickBot="1">
      <c r="A20" s="255"/>
      <c r="B20" s="213" t="s">
        <v>35</v>
      </c>
      <c r="C20" s="226" t="s">
        <v>32</v>
      </c>
      <c r="D20" s="15" t="s">
        <v>4</v>
      </c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5"/>
      <c r="V20" s="27" t="s">
        <v>67</v>
      </c>
      <c r="W20" s="27" t="s">
        <v>67</v>
      </c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>
        <v>12</v>
      </c>
      <c r="AR20" s="14">
        <v>12</v>
      </c>
      <c r="AS20" s="14">
        <v>12</v>
      </c>
      <c r="AT20" s="14">
        <v>12</v>
      </c>
      <c r="AU20" s="14">
        <v>12</v>
      </c>
      <c r="AV20" s="14">
        <v>12</v>
      </c>
      <c r="AW20" s="27" t="s">
        <v>67</v>
      </c>
      <c r="AX20" s="27" t="s">
        <v>67</v>
      </c>
      <c r="AY20" s="27" t="s">
        <v>67</v>
      </c>
      <c r="AZ20" s="27" t="s">
        <v>67</v>
      </c>
      <c r="BA20" s="27" t="s">
        <v>67</v>
      </c>
      <c r="BB20" s="27" t="s">
        <v>67</v>
      </c>
      <c r="BC20" s="27" t="s">
        <v>67</v>
      </c>
      <c r="BD20" s="27" t="s">
        <v>67</v>
      </c>
      <c r="BE20" s="27" t="s">
        <v>67</v>
      </c>
      <c r="BF20" s="15"/>
      <c r="BG20" s="164">
        <f t="shared" si="2"/>
        <v>72</v>
      </c>
    </row>
    <row r="21" spans="1:59" ht="15.75" thickBot="1">
      <c r="A21" s="255"/>
      <c r="B21" s="263"/>
      <c r="C21" s="227"/>
      <c r="D21" s="12" t="s">
        <v>5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5"/>
      <c r="V21" s="27" t="s">
        <v>67</v>
      </c>
      <c r="W21" s="27" t="s">
        <v>67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>
        <v>6</v>
      </c>
      <c r="AR21" s="8">
        <v>6</v>
      </c>
      <c r="AS21" s="8">
        <v>6</v>
      </c>
      <c r="AT21" s="8">
        <v>6</v>
      </c>
      <c r="AU21" s="8">
        <v>6</v>
      </c>
      <c r="AV21" s="8">
        <v>6</v>
      </c>
      <c r="AW21" s="28" t="s">
        <v>67</v>
      </c>
      <c r="AX21" s="28" t="s">
        <v>67</v>
      </c>
      <c r="AY21" s="28" t="s">
        <v>67</v>
      </c>
      <c r="AZ21" s="28" t="s">
        <v>67</v>
      </c>
      <c r="BA21" s="28" t="s">
        <v>67</v>
      </c>
      <c r="BB21" s="28" t="s">
        <v>67</v>
      </c>
      <c r="BC21" s="28" t="s">
        <v>67</v>
      </c>
      <c r="BD21" s="28" t="s">
        <v>67</v>
      </c>
      <c r="BE21" s="28" t="s">
        <v>67</v>
      </c>
      <c r="BF21" s="5"/>
      <c r="BG21" s="164">
        <f t="shared" si="2"/>
        <v>36</v>
      </c>
    </row>
    <row r="22" spans="1:59" ht="15.75" thickBot="1">
      <c r="A22" s="256"/>
      <c r="B22" s="218" t="s">
        <v>24</v>
      </c>
      <c r="C22" s="220" t="s">
        <v>23</v>
      </c>
      <c r="D22" s="33" t="s">
        <v>4</v>
      </c>
      <c r="E22" s="34">
        <f aca="true" t="shared" si="5" ref="E22:AJ22">E24+E40</f>
        <v>22</v>
      </c>
      <c r="F22" s="34">
        <f t="shared" si="5"/>
        <v>22</v>
      </c>
      <c r="G22" s="34">
        <f t="shared" si="5"/>
        <v>22</v>
      </c>
      <c r="H22" s="34">
        <f t="shared" si="5"/>
        <v>22</v>
      </c>
      <c r="I22" s="34">
        <f t="shared" si="5"/>
        <v>22</v>
      </c>
      <c r="J22" s="34">
        <f t="shared" si="5"/>
        <v>22</v>
      </c>
      <c r="K22" s="34">
        <f t="shared" si="5"/>
        <v>12</v>
      </c>
      <c r="L22" s="34">
        <f t="shared" si="5"/>
        <v>20</v>
      </c>
      <c r="M22" s="34">
        <f t="shared" si="5"/>
        <v>22</v>
      </c>
      <c r="N22" s="34">
        <f t="shared" si="5"/>
        <v>22</v>
      </c>
      <c r="O22" s="34">
        <f t="shared" si="5"/>
        <v>22</v>
      </c>
      <c r="P22" s="34">
        <f t="shared" si="5"/>
        <v>22</v>
      </c>
      <c r="Q22" s="34">
        <f t="shared" si="5"/>
        <v>24</v>
      </c>
      <c r="R22" s="34">
        <f t="shared" si="5"/>
        <v>22</v>
      </c>
      <c r="S22" s="34">
        <f t="shared" si="5"/>
        <v>22</v>
      </c>
      <c r="T22" s="34">
        <f t="shared" si="5"/>
        <v>22</v>
      </c>
      <c r="U22" s="34">
        <f t="shared" si="5"/>
        <v>24</v>
      </c>
      <c r="V22" s="34">
        <f t="shared" si="5"/>
        <v>0</v>
      </c>
      <c r="W22" s="34">
        <f t="shared" si="5"/>
        <v>0</v>
      </c>
      <c r="X22" s="34">
        <f t="shared" si="5"/>
        <v>28</v>
      </c>
      <c r="Y22" s="34">
        <f t="shared" si="5"/>
        <v>28</v>
      </c>
      <c r="Z22" s="34">
        <f t="shared" si="5"/>
        <v>28</v>
      </c>
      <c r="AA22" s="34">
        <f t="shared" si="5"/>
        <v>28</v>
      </c>
      <c r="AB22" s="34">
        <f t="shared" si="5"/>
        <v>28</v>
      </c>
      <c r="AC22" s="34">
        <f t="shared" si="5"/>
        <v>28</v>
      </c>
      <c r="AD22" s="34">
        <f t="shared" si="5"/>
        <v>28</v>
      </c>
      <c r="AE22" s="34">
        <f t="shared" si="5"/>
        <v>32</v>
      </c>
      <c r="AF22" s="35">
        <f t="shared" si="5"/>
        <v>12</v>
      </c>
      <c r="AG22" s="35">
        <f t="shared" si="5"/>
        <v>36</v>
      </c>
      <c r="AH22" s="35">
        <f t="shared" si="5"/>
        <v>36</v>
      </c>
      <c r="AI22" s="35">
        <f t="shared" si="5"/>
        <v>28</v>
      </c>
      <c r="AJ22" s="35">
        <f t="shared" si="5"/>
        <v>28</v>
      </c>
      <c r="AK22" s="35">
        <f aca="true" t="shared" si="6" ref="AK22:BE22">AK24+AK40</f>
        <v>28</v>
      </c>
      <c r="AL22" s="35">
        <f t="shared" si="6"/>
        <v>28</v>
      </c>
      <c r="AM22" s="35">
        <f t="shared" si="6"/>
        <v>16</v>
      </c>
      <c r="AN22" s="35">
        <f t="shared" si="6"/>
        <v>28</v>
      </c>
      <c r="AO22" s="35">
        <f t="shared" si="6"/>
        <v>32</v>
      </c>
      <c r="AP22" s="35">
        <f t="shared" si="6"/>
        <v>36</v>
      </c>
      <c r="AQ22" s="35">
        <f t="shared" si="6"/>
        <v>8</v>
      </c>
      <c r="AR22" s="35">
        <f t="shared" si="6"/>
        <v>14</v>
      </c>
      <c r="AS22" s="35">
        <f t="shared" si="6"/>
        <v>14</v>
      </c>
      <c r="AT22" s="35">
        <f t="shared" si="6"/>
        <v>14</v>
      </c>
      <c r="AU22" s="35">
        <f t="shared" si="6"/>
        <v>2</v>
      </c>
      <c r="AV22" s="35">
        <f t="shared" si="6"/>
        <v>2</v>
      </c>
      <c r="AW22" s="18">
        <f t="shared" si="6"/>
        <v>0</v>
      </c>
      <c r="AX22" s="18">
        <f t="shared" si="6"/>
        <v>0</v>
      </c>
      <c r="AY22" s="16">
        <f t="shared" si="6"/>
        <v>0</v>
      </c>
      <c r="AZ22" s="16">
        <f t="shared" si="6"/>
        <v>0</v>
      </c>
      <c r="BA22" s="16">
        <f t="shared" si="6"/>
        <v>0</v>
      </c>
      <c r="BB22" s="16">
        <f t="shared" si="6"/>
        <v>0</v>
      </c>
      <c r="BC22" s="16">
        <f t="shared" si="6"/>
        <v>0</v>
      </c>
      <c r="BD22" s="16">
        <f t="shared" si="6"/>
        <v>0</v>
      </c>
      <c r="BE22" s="16">
        <f t="shared" si="6"/>
        <v>0</v>
      </c>
      <c r="BF22" s="39"/>
      <c r="BG22" s="160">
        <f t="shared" si="2"/>
        <v>956</v>
      </c>
    </row>
    <row r="23" spans="1:59" ht="15.75" thickBot="1">
      <c r="A23" s="256"/>
      <c r="B23" s="219"/>
      <c r="C23" s="221"/>
      <c r="D23" s="36" t="s">
        <v>5</v>
      </c>
      <c r="E23" s="37">
        <f aca="true" t="shared" si="7" ref="E23:AA23">E25+E41</f>
        <v>11</v>
      </c>
      <c r="F23" s="37">
        <f t="shared" si="7"/>
        <v>11</v>
      </c>
      <c r="G23" s="37">
        <f t="shared" si="7"/>
        <v>11</v>
      </c>
      <c r="H23" s="37">
        <f t="shared" si="7"/>
        <v>11</v>
      </c>
      <c r="I23" s="37">
        <f t="shared" si="7"/>
        <v>11</v>
      </c>
      <c r="J23" s="37">
        <f t="shared" si="7"/>
        <v>11</v>
      </c>
      <c r="K23" s="37">
        <f t="shared" si="7"/>
        <v>6</v>
      </c>
      <c r="L23" s="37">
        <f t="shared" si="7"/>
        <v>10</v>
      </c>
      <c r="M23" s="37">
        <f t="shared" si="7"/>
        <v>11</v>
      </c>
      <c r="N23" s="37">
        <f t="shared" si="7"/>
        <v>11</v>
      </c>
      <c r="O23" s="37">
        <f t="shared" si="7"/>
        <v>11</v>
      </c>
      <c r="P23" s="37">
        <f t="shared" si="7"/>
        <v>11</v>
      </c>
      <c r="Q23" s="37">
        <f t="shared" si="7"/>
        <v>12</v>
      </c>
      <c r="R23" s="37">
        <f t="shared" si="7"/>
        <v>11</v>
      </c>
      <c r="S23" s="37">
        <f t="shared" si="7"/>
        <v>11</v>
      </c>
      <c r="T23" s="37">
        <f t="shared" si="7"/>
        <v>11</v>
      </c>
      <c r="U23" s="37">
        <f t="shared" si="7"/>
        <v>12</v>
      </c>
      <c r="V23" s="37">
        <f t="shared" si="7"/>
        <v>0</v>
      </c>
      <c r="W23" s="37">
        <f t="shared" si="7"/>
        <v>0</v>
      </c>
      <c r="X23" s="37">
        <f t="shared" si="7"/>
        <v>14</v>
      </c>
      <c r="Y23" s="37">
        <f t="shared" si="7"/>
        <v>14</v>
      </c>
      <c r="Z23" s="37">
        <f t="shared" si="7"/>
        <v>14</v>
      </c>
      <c r="AA23" s="37">
        <f t="shared" si="7"/>
        <v>14</v>
      </c>
      <c r="AB23" s="38">
        <f aca="true" t="shared" si="8" ref="AB23:BE23">AB25+AB41</f>
        <v>14</v>
      </c>
      <c r="AC23" s="38">
        <f t="shared" si="8"/>
        <v>14</v>
      </c>
      <c r="AD23" s="38">
        <f t="shared" si="8"/>
        <v>14</v>
      </c>
      <c r="AE23" s="38">
        <f t="shared" si="8"/>
        <v>16</v>
      </c>
      <c r="AF23" s="38">
        <f t="shared" si="8"/>
        <v>0</v>
      </c>
      <c r="AG23" s="38">
        <f t="shared" si="8"/>
        <v>0</v>
      </c>
      <c r="AH23" s="38">
        <f t="shared" si="8"/>
        <v>6</v>
      </c>
      <c r="AI23" s="38">
        <f t="shared" si="8"/>
        <v>14</v>
      </c>
      <c r="AJ23" s="38">
        <f t="shared" si="8"/>
        <v>14</v>
      </c>
      <c r="AK23" s="38">
        <f t="shared" si="8"/>
        <v>14</v>
      </c>
      <c r="AL23" s="38">
        <f t="shared" si="8"/>
        <v>14</v>
      </c>
      <c r="AM23" s="38">
        <f t="shared" si="8"/>
        <v>8</v>
      </c>
      <c r="AN23" s="147">
        <f t="shared" si="8"/>
        <v>14</v>
      </c>
      <c r="AO23" s="38">
        <f t="shared" si="8"/>
        <v>1</v>
      </c>
      <c r="AP23" s="38">
        <f t="shared" si="8"/>
        <v>0</v>
      </c>
      <c r="AQ23" s="38">
        <f t="shared" si="8"/>
        <v>1</v>
      </c>
      <c r="AR23" s="38">
        <f t="shared" si="8"/>
        <v>7</v>
      </c>
      <c r="AS23" s="38">
        <f t="shared" si="8"/>
        <v>7</v>
      </c>
      <c r="AT23" s="38">
        <f t="shared" si="8"/>
        <v>7</v>
      </c>
      <c r="AU23" s="38">
        <f t="shared" si="8"/>
        <v>1</v>
      </c>
      <c r="AV23" s="38">
        <f t="shared" si="8"/>
        <v>1</v>
      </c>
      <c r="AW23" s="6">
        <f t="shared" si="8"/>
        <v>0</v>
      </c>
      <c r="AX23" s="6">
        <f t="shared" si="8"/>
        <v>0</v>
      </c>
      <c r="AY23" s="6">
        <f t="shared" si="8"/>
        <v>0</v>
      </c>
      <c r="AZ23" s="6">
        <f t="shared" si="8"/>
        <v>0</v>
      </c>
      <c r="BA23" s="6">
        <f t="shared" si="8"/>
        <v>0</v>
      </c>
      <c r="BB23" s="6">
        <f t="shared" si="8"/>
        <v>0</v>
      </c>
      <c r="BC23" s="6">
        <f t="shared" si="8"/>
        <v>0</v>
      </c>
      <c r="BD23" s="6">
        <f t="shared" si="8"/>
        <v>0</v>
      </c>
      <c r="BE23" s="6">
        <f t="shared" si="8"/>
        <v>0</v>
      </c>
      <c r="BF23" s="23"/>
      <c r="BG23" s="160">
        <f t="shared" si="2"/>
        <v>406</v>
      </c>
    </row>
    <row r="24" spans="1:59" ht="15.75" thickBot="1">
      <c r="A24" s="255"/>
      <c r="B24" s="222" t="s">
        <v>26</v>
      </c>
      <c r="C24" s="224" t="s">
        <v>25</v>
      </c>
      <c r="D24" s="23" t="s">
        <v>4</v>
      </c>
      <c r="E24" s="24">
        <f>E26+E28+E30+E32+E34+E36+E38</f>
        <v>22</v>
      </c>
      <c r="F24" s="24">
        <f aca="true" t="shared" si="9" ref="F24:BG24">F26+F28+F30+F32+F34+F36+F38</f>
        <v>22</v>
      </c>
      <c r="G24" s="24">
        <f t="shared" si="9"/>
        <v>22</v>
      </c>
      <c r="H24" s="24">
        <f t="shared" si="9"/>
        <v>22</v>
      </c>
      <c r="I24" s="24">
        <f t="shared" si="9"/>
        <v>22</v>
      </c>
      <c r="J24" s="24">
        <f t="shared" si="9"/>
        <v>22</v>
      </c>
      <c r="K24" s="24">
        <f t="shared" si="9"/>
        <v>12</v>
      </c>
      <c r="L24" s="24">
        <f t="shared" si="9"/>
        <v>20</v>
      </c>
      <c r="M24" s="24">
        <f t="shared" si="9"/>
        <v>22</v>
      </c>
      <c r="N24" s="24">
        <f t="shared" si="9"/>
        <v>22</v>
      </c>
      <c r="O24" s="24">
        <f t="shared" si="9"/>
        <v>22</v>
      </c>
      <c r="P24" s="24">
        <f t="shared" si="9"/>
        <v>22</v>
      </c>
      <c r="Q24" s="24">
        <f t="shared" si="9"/>
        <v>24</v>
      </c>
      <c r="R24" s="24">
        <f t="shared" si="9"/>
        <v>22</v>
      </c>
      <c r="S24" s="24">
        <f t="shared" si="9"/>
        <v>22</v>
      </c>
      <c r="T24" s="24">
        <f t="shared" si="9"/>
        <v>22</v>
      </c>
      <c r="U24" s="24">
        <f t="shared" si="9"/>
        <v>24</v>
      </c>
      <c r="V24" s="24">
        <f t="shared" si="9"/>
        <v>0</v>
      </c>
      <c r="W24" s="24">
        <f t="shared" si="9"/>
        <v>0</v>
      </c>
      <c r="X24" s="24">
        <f t="shared" si="9"/>
        <v>14</v>
      </c>
      <c r="Y24" s="24">
        <f t="shared" si="9"/>
        <v>12</v>
      </c>
      <c r="Z24" s="24">
        <f t="shared" si="9"/>
        <v>14</v>
      </c>
      <c r="AA24" s="24">
        <f t="shared" si="9"/>
        <v>12</v>
      </c>
      <c r="AB24" s="24">
        <f t="shared" si="9"/>
        <v>14</v>
      </c>
      <c r="AC24" s="24">
        <f t="shared" si="9"/>
        <v>12</v>
      </c>
      <c r="AD24" s="24">
        <f t="shared" si="9"/>
        <v>14</v>
      </c>
      <c r="AE24" s="24">
        <f t="shared" si="9"/>
        <v>6</v>
      </c>
      <c r="AF24" s="24">
        <f t="shared" si="9"/>
        <v>0</v>
      </c>
      <c r="AG24" s="24">
        <f t="shared" si="9"/>
        <v>0</v>
      </c>
      <c r="AH24" s="24">
        <f t="shared" si="9"/>
        <v>4</v>
      </c>
      <c r="AI24" s="24">
        <f t="shared" si="9"/>
        <v>16</v>
      </c>
      <c r="AJ24" s="24">
        <f t="shared" si="9"/>
        <v>16</v>
      </c>
      <c r="AK24" s="24">
        <f t="shared" si="9"/>
        <v>16</v>
      </c>
      <c r="AL24" s="24">
        <f t="shared" si="9"/>
        <v>16</v>
      </c>
      <c r="AM24" s="24">
        <f t="shared" si="9"/>
        <v>8</v>
      </c>
      <c r="AN24" s="24">
        <f t="shared" si="9"/>
        <v>8</v>
      </c>
      <c r="AO24" s="24">
        <f t="shared" si="9"/>
        <v>0</v>
      </c>
      <c r="AP24" s="24">
        <f t="shared" si="9"/>
        <v>0</v>
      </c>
      <c r="AQ24" s="24">
        <f t="shared" si="9"/>
        <v>2</v>
      </c>
      <c r="AR24" s="24">
        <f t="shared" si="9"/>
        <v>14</v>
      </c>
      <c r="AS24" s="24">
        <f t="shared" si="9"/>
        <v>14</v>
      </c>
      <c r="AT24" s="24">
        <f t="shared" si="9"/>
        <v>14</v>
      </c>
      <c r="AU24" s="24">
        <f t="shared" si="9"/>
        <v>2</v>
      </c>
      <c r="AV24" s="24">
        <f t="shared" si="9"/>
        <v>2</v>
      </c>
      <c r="AW24" s="24">
        <f t="shared" si="9"/>
        <v>0</v>
      </c>
      <c r="AX24" s="24">
        <f t="shared" si="9"/>
        <v>0</v>
      </c>
      <c r="AY24" s="24">
        <f t="shared" si="9"/>
        <v>0</v>
      </c>
      <c r="AZ24" s="24">
        <f t="shared" si="9"/>
        <v>0</v>
      </c>
      <c r="BA24" s="24">
        <f t="shared" si="9"/>
        <v>0</v>
      </c>
      <c r="BB24" s="24">
        <f t="shared" si="9"/>
        <v>0</v>
      </c>
      <c r="BC24" s="24">
        <f t="shared" si="9"/>
        <v>0</v>
      </c>
      <c r="BD24" s="24">
        <f t="shared" si="9"/>
        <v>0</v>
      </c>
      <c r="BE24" s="24">
        <f t="shared" si="9"/>
        <v>0</v>
      </c>
      <c r="BF24" s="24">
        <f t="shared" si="9"/>
        <v>0</v>
      </c>
      <c r="BG24" s="165">
        <f t="shared" si="9"/>
        <v>596</v>
      </c>
    </row>
    <row r="25" spans="1:59" ht="15.75" thickBot="1">
      <c r="A25" s="255"/>
      <c r="B25" s="223"/>
      <c r="C25" s="225"/>
      <c r="D25" s="25" t="s">
        <v>5</v>
      </c>
      <c r="E25" s="24">
        <f>E27+E29+E31+E33+E35+E37+E39</f>
        <v>11</v>
      </c>
      <c r="F25" s="24">
        <f aca="true" t="shared" si="10" ref="F25:BG25">F27+F29+F31+F33+F35+F37+F39</f>
        <v>11</v>
      </c>
      <c r="G25" s="24">
        <f t="shared" si="10"/>
        <v>11</v>
      </c>
      <c r="H25" s="24">
        <f t="shared" si="10"/>
        <v>11</v>
      </c>
      <c r="I25" s="24">
        <f t="shared" si="10"/>
        <v>11</v>
      </c>
      <c r="J25" s="24">
        <f t="shared" si="10"/>
        <v>11</v>
      </c>
      <c r="K25" s="24">
        <f t="shared" si="10"/>
        <v>6</v>
      </c>
      <c r="L25" s="24">
        <f t="shared" si="10"/>
        <v>10</v>
      </c>
      <c r="M25" s="24">
        <f t="shared" si="10"/>
        <v>11</v>
      </c>
      <c r="N25" s="24">
        <f t="shared" si="10"/>
        <v>11</v>
      </c>
      <c r="O25" s="24">
        <f t="shared" si="10"/>
        <v>11</v>
      </c>
      <c r="P25" s="24">
        <f t="shared" si="10"/>
        <v>11</v>
      </c>
      <c r="Q25" s="24">
        <f t="shared" si="10"/>
        <v>12</v>
      </c>
      <c r="R25" s="24">
        <f t="shared" si="10"/>
        <v>11</v>
      </c>
      <c r="S25" s="24">
        <f t="shared" si="10"/>
        <v>11</v>
      </c>
      <c r="T25" s="24">
        <f t="shared" si="10"/>
        <v>11</v>
      </c>
      <c r="U25" s="24">
        <f t="shared" si="10"/>
        <v>12</v>
      </c>
      <c r="V25" s="24">
        <f t="shared" si="10"/>
        <v>0</v>
      </c>
      <c r="W25" s="24">
        <f t="shared" si="10"/>
        <v>0</v>
      </c>
      <c r="X25" s="24">
        <f t="shared" si="10"/>
        <v>7</v>
      </c>
      <c r="Y25" s="24">
        <f t="shared" si="10"/>
        <v>6</v>
      </c>
      <c r="Z25" s="24">
        <f t="shared" si="10"/>
        <v>7</v>
      </c>
      <c r="AA25" s="24">
        <f t="shared" si="10"/>
        <v>6</v>
      </c>
      <c r="AB25" s="24">
        <f t="shared" si="10"/>
        <v>7</v>
      </c>
      <c r="AC25" s="24">
        <f t="shared" si="10"/>
        <v>6</v>
      </c>
      <c r="AD25" s="24">
        <f t="shared" si="10"/>
        <v>7</v>
      </c>
      <c r="AE25" s="24">
        <f t="shared" si="10"/>
        <v>3</v>
      </c>
      <c r="AF25" s="24">
        <f t="shared" si="10"/>
        <v>0</v>
      </c>
      <c r="AG25" s="24">
        <f t="shared" si="10"/>
        <v>0</v>
      </c>
      <c r="AH25" s="24">
        <f t="shared" si="10"/>
        <v>2</v>
      </c>
      <c r="AI25" s="24">
        <f t="shared" si="10"/>
        <v>8</v>
      </c>
      <c r="AJ25" s="24">
        <f t="shared" si="10"/>
        <v>8</v>
      </c>
      <c r="AK25" s="24">
        <f t="shared" si="10"/>
        <v>8</v>
      </c>
      <c r="AL25" s="24">
        <f t="shared" si="10"/>
        <v>8</v>
      </c>
      <c r="AM25" s="24">
        <f t="shared" si="10"/>
        <v>4</v>
      </c>
      <c r="AN25" s="24">
        <f t="shared" si="10"/>
        <v>4</v>
      </c>
      <c r="AO25" s="24">
        <f t="shared" si="10"/>
        <v>0</v>
      </c>
      <c r="AP25" s="24">
        <f t="shared" si="10"/>
        <v>0</v>
      </c>
      <c r="AQ25" s="24">
        <f t="shared" si="10"/>
        <v>1</v>
      </c>
      <c r="AR25" s="24">
        <f t="shared" si="10"/>
        <v>7</v>
      </c>
      <c r="AS25" s="24">
        <f t="shared" si="10"/>
        <v>7</v>
      </c>
      <c r="AT25" s="24">
        <f t="shared" si="10"/>
        <v>7</v>
      </c>
      <c r="AU25" s="24">
        <f t="shared" si="10"/>
        <v>1</v>
      </c>
      <c r="AV25" s="24">
        <f t="shared" si="10"/>
        <v>1</v>
      </c>
      <c r="AW25" s="24">
        <f t="shared" si="10"/>
        <v>0</v>
      </c>
      <c r="AX25" s="24">
        <f t="shared" si="10"/>
        <v>0</v>
      </c>
      <c r="AY25" s="24">
        <f t="shared" si="10"/>
        <v>0</v>
      </c>
      <c r="AZ25" s="24">
        <f t="shared" si="10"/>
        <v>0</v>
      </c>
      <c r="BA25" s="24">
        <f t="shared" si="10"/>
        <v>0</v>
      </c>
      <c r="BB25" s="24">
        <f t="shared" si="10"/>
        <v>0</v>
      </c>
      <c r="BC25" s="24">
        <f t="shared" si="10"/>
        <v>0</v>
      </c>
      <c r="BD25" s="24">
        <f t="shared" si="10"/>
        <v>0</v>
      </c>
      <c r="BE25" s="24">
        <f t="shared" si="10"/>
        <v>0</v>
      </c>
      <c r="BF25" s="24">
        <f t="shared" si="10"/>
        <v>0</v>
      </c>
      <c r="BG25" s="165">
        <f t="shared" si="10"/>
        <v>298</v>
      </c>
    </row>
    <row r="26" spans="1:59" ht="15">
      <c r="A26" s="255"/>
      <c r="B26" s="213" t="s">
        <v>96</v>
      </c>
      <c r="C26" s="216" t="s">
        <v>34</v>
      </c>
      <c r="D26" s="4" t="s">
        <v>4</v>
      </c>
      <c r="E26" s="54">
        <v>4</v>
      </c>
      <c r="F26" s="55">
        <v>2</v>
      </c>
      <c r="G26" s="55">
        <v>4</v>
      </c>
      <c r="H26" s="55">
        <v>2</v>
      </c>
      <c r="I26" s="54">
        <v>4</v>
      </c>
      <c r="J26" s="55">
        <v>2</v>
      </c>
      <c r="K26" s="55">
        <v>4</v>
      </c>
      <c r="L26" s="55">
        <v>2</v>
      </c>
      <c r="M26" s="54">
        <v>4</v>
      </c>
      <c r="N26" s="55">
        <v>2</v>
      </c>
      <c r="O26" s="55">
        <v>4</v>
      </c>
      <c r="P26" s="55">
        <v>2</v>
      </c>
      <c r="Q26" s="54">
        <v>4</v>
      </c>
      <c r="R26" s="55">
        <v>2</v>
      </c>
      <c r="S26" s="55">
        <v>4</v>
      </c>
      <c r="T26" s="129">
        <v>2</v>
      </c>
      <c r="U26" s="55">
        <v>8</v>
      </c>
      <c r="V26" s="47" t="s">
        <v>67</v>
      </c>
      <c r="W26" s="47" t="s">
        <v>67</v>
      </c>
      <c r="X26" s="55">
        <v>6</v>
      </c>
      <c r="Y26" s="55">
        <v>6</v>
      </c>
      <c r="Z26" s="55">
        <v>6</v>
      </c>
      <c r="AA26" s="55">
        <v>6</v>
      </c>
      <c r="AB26" s="55">
        <v>6</v>
      </c>
      <c r="AC26" s="55">
        <v>6</v>
      </c>
      <c r="AD26" s="55">
        <v>6</v>
      </c>
      <c r="AE26" s="55"/>
      <c r="AF26" s="55"/>
      <c r="AG26" s="55"/>
      <c r="AH26" s="55"/>
      <c r="AI26" s="55">
        <v>8</v>
      </c>
      <c r="AJ26" s="55">
        <v>8</v>
      </c>
      <c r="AK26" s="55">
        <v>8</v>
      </c>
      <c r="AL26" s="55">
        <v>8</v>
      </c>
      <c r="AM26" s="196">
        <v>4</v>
      </c>
      <c r="AN26" s="48"/>
      <c r="AO26" s="48"/>
      <c r="AP26" s="48"/>
      <c r="AQ26" s="48"/>
      <c r="AR26" s="48"/>
      <c r="AS26" s="48"/>
      <c r="AT26" s="48"/>
      <c r="AU26" s="48"/>
      <c r="AV26" s="48"/>
      <c r="AW26" s="47" t="s">
        <v>67</v>
      </c>
      <c r="AX26" s="47" t="s">
        <v>67</v>
      </c>
      <c r="AY26" s="47" t="s">
        <v>67</v>
      </c>
      <c r="AZ26" s="47" t="s">
        <v>67</v>
      </c>
      <c r="BA26" s="47" t="s">
        <v>67</v>
      </c>
      <c r="BB26" s="47" t="s">
        <v>67</v>
      </c>
      <c r="BC26" s="47" t="s">
        <v>67</v>
      </c>
      <c r="BD26" s="47" t="s">
        <v>67</v>
      </c>
      <c r="BE26" s="47" t="s">
        <v>67</v>
      </c>
      <c r="BF26" s="48"/>
      <c r="BG26" s="166">
        <f t="shared" si="2"/>
        <v>134</v>
      </c>
    </row>
    <row r="27" spans="1:59" ht="15.75" thickBot="1">
      <c r="A27" s="255"/>
      <c r="B27" s="213"/>
      <c r="C27" s="217"/>
      <c r="D27" s="12" t="s">
        <v>5</v>
      </c>
      <c r="E27" s="14">
        <v>2</v>
      </c>
      <c r="F27" s="14">
        <v>1</v>
      </c>
      <c r="G27" s="14">
        <v>2</v>
      </c>
      <c r="H27" s="14">
        <v>1</v>
      </c>
      <c r="I27" s="14">
        <v>2</v>
      </c>
      <c r="J27" s="14">
        <v>1</v>
      </c>
      <c r="K27" s="14">
        <v>2</v>
      </c>
      <c r="L27" s="14">
        <v>1</v>
      </c>
      <c r="M27" s="14">
        <v>2</v>
      </c>
      <c r="N27" s="14">
        <v>1</v>
      </c>
      <c r="O27" s="14">
        <v>2</v>
      </c>
      <c r="P27" s="14">
        <v>1</v>
      </c>
      <c r="Q27" s="14">
        <v>2</v>
      </c>
      <c r="R27" s="14">
        <v>1</v>
      </c>
      <c r="S27" s="14">
        <v>2</v>
      </c>
      <c r="T27" s="14">
        <v>1</v>
      </c>
      <c r="U27" s="14">
        <v>4</v>
      </c>
      <c r="V27" s="52" t="s">
        <v>67</v>
      </c>
      <c r="W27" s="52" t="s">
        <v>67</v>
      </c>
      <c r="X27" s="14">
        <v>3</v>
      </c>
      <c r="Y27" s="14">
        <v>3</v>
      </c>
      <c r="Z27" s="14">
        <v>3</v>
      </c>
      <c r="AA27" s="14">
        <v>3</v>
      </c>
      <c r="AB27" s="14">
        <v>3</v>
      </c>
      <c r="AC27" s="14">
        <v>3</v>
      </c>
      <c r="AD27" s="14">
        <v>3</v>
      </c>
      <c r="AE27" s="14"/>
      <c r="AF27" s="14"/>
      <c r="AG27" s="14"/>
      <c r="AH27" s="14"/>
      <c r="AI27" s="14">
        <v>4</v>
      </c>
      <c r="AJ27" s="14">
        <v>4</v>
      </c>
      <c r="AK27" s="14">
        <v>4</v>
      </c>
      <c r="AL27" s="14">
        <v>4</v>
      </c>
      <c r="AM27" s="13">
        <v>2</v>
      </c>
      <c r="AN27" s="13"/>
      <c r="AO27" s="13"/>
      <c r="AP27" s="13"/>
      <c r="AQ27" s="13"/>
      <c r="AR27" s="13"/>
      <c r="AS27" s="13"/>
      <c r="AT27" s="13"/>
      <c r="AU27" s="13"/>
      <c r="AV27" s="13"/>
      <c r="AW27" s="52" t="s">
        <v>67</v>
      </c>
      <c r="AX27" s="52" t="s">
        <v>67</v>
      </c>
      <c r="AY27" s="52" t="s">
        <v>67</v>
      </c>
      <c r="AZ27" s="52" t="s">
        <v>67</v>
      </c>
      <c r="BA27" s="52" t="s">
        <v>67</v>
      </c>
      <c r="BB27" s="52" t="s">
        <v>67</v>
      </c>
      <c r="BC27" s="52" t="s">
        <v>67</v>
      </c>
      <c r="BD27" s="52" t="s">
        <v>67</v>
      </c>
      <c r="BE27" s="52" t="s">
        <v>67</v>
      </c>
      <c r="BF27" s="13"/>
      <c r="BG27" s="162">
        <f t="shared" si="2"/>
        <v>67</v>
      </c>
    </row>
    <row r="28" spans="1:59" ht="15" customHeight="1">
      <c r="A28" s="255"/>
      <c r="B28" s="209" t="s">
        <v>97</v>
      </c>
      <c r="C28" s="210" t="s">
        <v>37</v>
      </c>
      <c r="D28" s="15" t="s">
        <v>4</v>
      </c>
      <c r="E28" s="14">
        <v>4</v>
      </c>
      <c r="F28" s="14">
        <v>6</v>
      </c>
      <c r="G28" s="14">
        <v>4</v>
      </c>
      <c r="H28" s="14">
        <v>2</v>
      </c>
      <c r="I28" s="14">
        <v>2</v>
      </c>
      <c r="J28" s="14">
        <v>2</v>
      </c>
      <c r="K28" s="14"/>
      <c r="L28" s="14">
        <v>4</v>
      </c>
      <c r="M28" s="14">
        <v>4</v>
      </c>
      <c r="N28" s="14">
        <v>6</v>
      </c>
      <c r="O28" s="14">
        <v>4</v>
      </c>
      <c r="P28" s="14">
        <v>4</v>
      </c>
      <c r="Q28" s="14">
        <v>4</v>
      </c>
      <c r="R28" s="14">
        <v>4</v>
      </c>
      <c r="S28" s="14">
        <v>2</v>
      </c>
      <c r="T28" s="14">
        <v>8</v>
      </c>
      <c r="U28" s="13">
        <v>4</v>
      </c>
      <c r="V28" s="52" t="s">
        <v>67</v>
      </c>
      <c r="W28" s="52" t="s">
        <v>67</v>
      </c>
      <c r="X28" s="14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52" t="s">
        <v>67</v>
      </c>
      <c r="AX28" s="52" t="s">
        <v>67</v>
      </c>
      <c r="AY28" s="52" t="s">
        <v>67</v>
      </c>
      <c r="AZ28" s="52" t="s">
        <v>67</v>
      </c>
      <c r="BA28" s="52" t="s">
        <v>67</v>
      </c>
      <c r="BB28" s="52" t="s">
        <v>67</v>
      </c>
      <c r="BC28" s="52" t="s">
        <v>67</v>
      </c>
      <c r="BD28" s="52" t="s">
        <v>67</v>
      </c>
      <c r="BE28" s="52" t="s">
        <v>67</v>
      </c>
      <c r="BF28" s="13"/>
      <c r="BG28" s="162">
        <f t="shared" si="2"/>
        <v>64</v>
      </c>
    </row>
    <row r="29" spans="1:59" ht="15" customHeight="1" thickBot="1">
      <c r="A29" s="255"/>
      <c r="B29" s="206"/>
      <c r="C29" s="211"/>
      <c r="D29" s="5" t="s">
        <v>5</v>
      </c>
      <c r="E29" s="14">
        <v>2</v>
      </c>
      <c r="F29" s="14">
        <v>3</v>
      </c>
      <c r="G29" s="14">
        <v>2</v>
      </c>
      <c r="H29" s="14">
        <v>1</v>
      </c>
      <c r="I29" s="14">
        <v>1</v>
      </c>
      <c r="J29" s="14">
        <v>1</v>
      </c>
      <c r="K29" s="14"/>
      <c r="L29" s="14">
        <v>2</v>
      </c>
      <c r="M29" s="14">
        <v>2</v>
      </c>
      <c r="N29" s="14">
        <v>3</v>
      </c>
      <c r="O29" s="14">
        <v>2</v>
      </c>
      <c r="P29" s="14">
        <v>2</v>
      </c>
      <c r="Q29" s="14">
        <v>2</v>
      </c>
      <c r="R29" s="14">
        <v>2</v>
      </c>
      <c r="S29" s="14">
        <v>1</v>
      </c>
      <c r="T29" s="14">
        <v>4</v>
      </c>
      <c r="U29" s="13">
        <v>2</v>
      </c>
      <c r="V29" s="52" t="s">
        <v>67</v>
      </c>
      <c r="W29" s="52" t="s">
        <v>67</v>
      </c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3"/>
      <c r="AP29" s="13"/>
      <c r="AQ29" s="13"/>
      <c r="AR29" s="13"/>
      <c r="AS29" s="13"/>
      <c r="AT29" s="13"/>
      <c r="AU29" s="13"/>
      <c r="AV29" s="13"/>
      <c r="AW29" s="52" t="s">
        <v>67</v>
      </c>
      <c r="AX29" s="52" t="s">
        <v>67</v>
      </c>
      <c r="AY29" s="52" t="s">
        <v>67</v>
      </c>
      <c r="AZ29" s="52" t="s">
        <v>67</v>
      </c>
      <c r="BA29" s="52" t="s">
        <v>67</v>
      </c>
      <c r="BB29" s="52" t="s">
        <v>67</v>
      </c>
      <c r="BC29" s="52" t="s">
        <v>67</v>
      </c>
      <c r="BD29" s="52" t="s">
        <v>67</v>
      </c>
      <c r="BE29" s="52" t="s">
        <v>67</v>
      </c>
      <c r="BF29" s="13"/>
      <c r="BG29" s="162">
        <f t="shared" si="2"/>
        <v>32</v>
      </c>
    </row>
    <row r="30" spans="1:59" ht="15" customHeight="1">
      <c r="A30" s="255"/>
      <c r="B30" s="205" t="s">
        <v>98</v>
      </c>
      <c r="C30" s="207" t="s">
        <v>33</v>
      </c>
      <c r="D30" s="4" t="s">
        <v>4</v>
      </c>
      <c r="E30" s="14">
        <v>4</v>
      </c>
      <c r="F30" s="14">
        <v>4</v>
      </c>
      <c r="G30" s="14">
        <v>4</v>
      </c>
      <c r="H30" s="14">
        <v>8</v>
      </c>
      <c r="I30" s="14">
        <v>6</v>
      </c>
      <c r="J30" s="14">
        <v>8</v>
      </c>
      <c r="K30" s="14">
        <v>4</v>
      </c>
      <c r="L30" s="14">
        <v>4</v>
      </c>
      <c r="M30" s="14">
        <v>4</v>
      </c>
      <c r="N30" s="14">
        <v>4</v>
      </c>
      <c r="O30" s="14">
        <v>4</v>
      </c>
      <c r="P30" s="14">
        <v>6</v>
      </c>
      <c r="Q30" s="14">
        <v>6</v>
      </c>
      <c r="R30" s="14">
        <v>6</v>
      </c>
      <c r="S30" s="14">
        <v>6</v>
      </c>
      <c r="T30" s="57">
        <v>2</v>
      </c>
      <c r="U30" s="57"/>
      <c r="V30" s="52" t="s">
        <v>67</v>
      </c>
      <c r="W30" s="52" t="s">
        <v>67</v>
      </c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21"/>
      <c r="AR30" s="13"/>
      <c r="AS30" s="13"/>
      <c r="AT30" s="13"/>
      <c r="AU30" s="13"/>
      <c r="AV30" s="13"/>
      <c r="AW30" s="52" t="s">
        <v>67</v>
      </c>
      <c r="AX30" s="52" t="s">
        <v>67</v>
      </c>
      <c r="AY30" s="52" t="s">
        <v>67</v>
      </c>
      <c r="AZ30" s="52" t="s">
        <v>67</v>
      </c>
      <c r="BA30" s="52" t="s">
        <v>67</v>
      </c>
      <c r="BB30" s="52" t="s">
        <v>67</v>
      </c>
      <c r="BC30" s="52" t="s">
        <v>67</v>
      </c>
      <c r="BD30" s="52" t="s">
        <v>67</v>
      </c>
      <c r="BE30" s="52" t="s">
        <v>67</v>
      </c>
      <c r="BF30" s="13"/>
      <c r="BG30" s="162">
        <f t="shared" si="2"/>
        <v>80</v>
      </c>
    </row>
    <row r="31" spans="1:59" ht="15.75" thickBot="1">
      <c r="A31" s="255"/>
      <c r="B31" s="206"/>
      <c r="C31" s="208"/>
      <c r="D31" s="5" t="s">
        <v>5</v>
      </c>
      <c r="E31" s="14">
        <v>2</v>
      </c>
      <c r="F31" s="14">
        <v>2</v>
      </c>
      <c r="G31" s="14">
        <v>2</v>
      </c>
      <c r="H31" s="14">
        <v>4</v>
      </c>
      <c r="I31" s="14">
        <v>3</v>
      </c>
      <c r="J31" s="14">
        <v>4</v>
      </c>
      <c r="K31" s="14">
        <v>2</v>
      </c>
      <c r="L31" s="14">
        <v>2</v>
      </c>
      <c r="M31" s="14">
        <v>2</v>
      </c>
      <c r="N31" s="14">
        <v>2</v>
      </c>
      <c r="O31" s="14">
        <v>2</v>
      </c>
      <c r="P31" s="14">
        <v>3</v>
      </c>
      <c r="Q31" s="14">
        <v>3</v>
      </c>
      <c r="R31" s="14">
        <v>3</v>
      </c>
      <c r="S31" s="14">
        <v>3</v>
      </c>
      <c r="T31" s="14">
        <v>1</v>
      </c>
      <c r="U31" s="14"/>
      <c r="V31" s="52" t="s">
        <v>67</v>
      </c>
      <c r="W31" s="52" t="s">
        <v>67</v>
      </c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3"/>
      <c r="AR31" s="13"/>
      <c r="AS31" s="13"/>
      <c r="AT31" s="13"/>
      <c r="AU31" s="13"/>
      <c r="AV31" s="13"/>
      <c r="AW31" s="52" t="s">
        <v>67</v>
      </c>
      <c r="AX31" s="52" t="s">
        <v>67</v>
      </c>
      <c r="AY31" s="52" t="s">
        <v>67</v>
      </c>
      <c r="AZ31" s="52" t="s">
        <v>67</v>
      </c>
      <c r="BA31" s="52" t="s">
        <v>67</v>
      </c>
      <c r="BB31" s="52" t="s">
        <v>67</v>
      </c>
      <c r="BC31" s="52" t="s">
        <v>67</v>
      </c>
      <c r="BD31" s="52" t="s">
        <v>67</v>
      </c>
      <c r="BE31" s="52" t="s">
        <v>67</v>
      </c>
      <c r="BF31" s="13"/>
      <c r="BG31" s="162">
        <f t="shared" si="2"/>
        <v>40</v>
      </c>
    </row>
    <row r="32" spans="1:59" ht="15">
      <c r="A32" s="255"/>
      <c r="B32" s="205" t="s">
        <v>99</v>
      </c>
      <c r="C32" s="216" t="s">
        <v>38</v>
      </c>
      <c r="D32" s="4" t="s">
        <v>4</v>
      </c>
      <c r="E32" s="14"/>
      <c r="F32" s="14"/>
      <c r="G32" s="14"/>
      <c r="H32" s="14"/>
      <c r="I32" s="14"/>
      <c r="J32" s="14"/>
      <c r="K32" s="14"/>
      <c r="L32" s="14">
        <v>10</v>
      </c>
      <c r="M32" s="14">
        <v>10</v>
      </c>
      <c r="N32" s="14">
        <v>10</v>
      </c>
      <c r="O32" s="14">
        <v>10</v>
      </c>
      <c r="P32" s="14">
        <v>10</v>
      </c>
      <c r="Q32" s="14">
        <v>10</v>
      </c>
      <c r="R32" s="14">
        <v>10</v>
      </c>
      <c r="S32" s="14">
        <v>10</v>
      </c>
      <c r="T32" s="14">
        <v>10</v>
      </c>
      <c r="U32" s="14">
        <v>12</v>
      </c>
      <c r="V32" s="52" t="s">
        <v>67</v>
      </c>
      <c r="W32" s="52" t="s">
        <v>67</v>
      </c>
      <c r="X32" s="14">
        <v>8</v>
      </c>
      <c r="Y32" s="14">
        <v>6</v>
      </c>
      <c r="Z32" s="14">
        <v>8</v>
      </c>
      <c r="AA32" s="14">
        <v>6</v>
      </c>
      <c r="AB32" s="57">
        <v>8</v>
      </c>
      <c r="AC32" s="57">
        <v>6</v>
      </c>
      <c r="AD32" s="57">
        <v>8</v>
      </c>
      <c r="AE32" s="21">
        <v>6</v>
      </c>
      <c r="AF32" s="57"/>
      <c r="AG32" s="21"/>
      <c r="AH32" s="14"/>
      <c r="AI32" s="14"/>
      <c r="AJ32" s="14"/>
      <c r="AK32" s="14"/>
      <c r="AL32" s="14"/>
      <c r="AM32" s="57"/>
      <c r="AN32" s="57"/>
      <c r="AO32" s="14"/>
      <c r="AP32" s="14"/>
      <c r="AQ32" s="21"/>
      <c r="AR32" s="57"/>
      <c r="AS32" s="21"/>
      <c r="AT32" s="14"/>
      <c r="AU32" s="13"/>
      <c r="AV32" s="13"/>
      <c r="AW32" s="52" t="s">
        <v>67</v>
      </c>
      <c r="AX32" s="52" t="s">
        <v>67</v>
      </c>
      <c r="AY32" s="52" t="s">
        <v>67</v>
      </c>
      <c r="AZ32" s="52" t="s">
        <v>67</v>
      </c>
      <c r="BA32" s="52" t="s">
        <v>67</v>
      </c>
      <c r="BB32" s="52" t="s">
        <v>67</v>
      </c>
      <c r="BC32" s="52" t="s">
        <v>67</v>
      </c>
      <c r="BD32" s="52" t="s">
        <v>67</v>
      </c>
      <c r="BE32" s="52" t="s">
        <v>67</v>
      </c>
      <c r="BF32" s="13"/>
      <c r="BG32" s="162">
        <f t="shared" si="2"/>
        <v>158</v>
      </c>
    </row>
    <row r="33" spans="1:59" ht="15.75" thickBot="1">
      <c r="A33" s="255"/>
      <c r="B33" s="206"/>
      <c r="C33" s="217"/>
      <c r="D33" s="5" t="s">
        <v>5</v>
      </c>
      <c r="E33" s="14"/>
      <c r="F33" s="14"/>
      <c r="G33" s="14"/>
      <c r="H33" s="14"/>
      <c r="I33" s="14"/>
      <c r="J33" s="14"/>
      <c r="K33" s="14"/>
      <c r="L33" s="14">
        <v>5</v>
      </c>
      <c r="M33" s="14">
        <v>5</v>
      </c>
      <c r="N33" s="14">
        <v>5</v>
      </c>
      <c r="O33" s="14">
        <v>5</v>
      </c>
      <c r="P33" s="14">
        <v>5</v>
      </c>
      <c r="Q33" s="14">
        <v>5</v>
      </c>
      <c r="R33" s="14">
        <v>5</v>
      </c>
      <c r="S33" s="14">
        <v>5</v>
      </c>
      <c r="T33" s="14">
        <v>5</v>
      </c>
      <c r="U33" s="13">
        <v>6</v>
      </c>
      <c r="V33" s="52" t="s">
        <v>67</v>
      </c>
      <c r="W33" s="52" t="s">
        <v>67</v>
      </c>
      <c r="X33" s="14">
        <v>4</v>
      </c>
      <c r="Y33" s="14">
        <v>3</v>
      </c>
      <c r="Z33" s="14">
        <v>4</v>
      </c>
      <c r="AA33" s="14">
        <v>3</v>
      </c>
      <c r="AB33" s="14">
        <v>4</v>
      </c>
      <c r="AC33" s="14">
        <v>3</v>
      </c>
      <c r="AD33" s="14">
        <v>4</v>
      </c>
      <c r="AE33" s="14">
        <v>3</v>
      </c>
      <c r="AF33" s="14"/>
      <c r="AG33" s="14"/>
      <c r="AH33" s="14"/>
      <c r="AI33" s="14"/>
      <c r="AJ33" s="14"/>
      <c r="AK33" s="14"/>
      <c r="AL33" s="14"/>
      <c r="AM33" s="21"/>
      <c r="AN33" s="14"/>
      <c r="AO33" s="14"/>
      <c r="AP33" s="14"/>
      <c r="AQ33" s="14"/>
      <c r="AR33" s="14"/>
      <c r="AS33" s="14"/>
      <c r="AT33" s="13"/>
      <c r="AU33" s="13"/>
      <c r="AV33" s="13"/>
      <c r="AW33" s="52" t="s">
        <v>67</v>
      </c>
      <c r="AX33" s="52" t="s">
        <v>67</v>
      </c>
      <c r="AY33" s="52" t="s">
        <v>67</v>
      </c>
      <c r="AZ33" s="52" t="s">
        <v>67</v>
      </c>
      <c r="BA33" s="52" t="s">
        <v>67</v>
      </c>
      <c r="BB33" s="52" t="s">
        <v>67</v>
      </c>
      <c r="BC33" s="52" t="s">
        <v>67</v>
      </c>
      <c r="BD33" s="52" t="s">
        <v>67</v>
      </c>
      <c r="BE33" s="52" t="s">
        <v>67</v>
      </c>
      <c r="BF33" s="13"/>
      <c r="BG33" s="162">
        <f t="shared" si="2"/>
        <v>79</v>
      </c>
    </row>
    <row r="34" spans="1:59" ht="15">
      <c r="A34" s="255"/>
      <c r="B34" s="264" t="s">
        <v>129</v>
      </c>
      <c r="C34" s="241" t="s">
        <v>128</v>
      </c>
      <c r="D34" s="4" t="s">
        <v>4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3"/>
      <c r="V34" s="52" t="s">
        <v>67</v>
      </c>
      <c r="W34" s="52" t="s">
        <v>67</v>
      </c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>
        <v>4</v>
      </c>
      <c r="AI34" s="14">
        <v>4</v>
      </c>
      <c r="AJ34" s="14">
        <v>4</v>
      </c>
      <c r="AK34" s="14">
        <v>4</v>
      </c>
      <c r="AL34" s="14">
        <v>4</v>
      </c>
      <c r="AM34" s="14">
        <v>4</v>
      </c>
      <c r="AN34" s="14">
        <v>4</v>
      </c>
      <c r="AO34" s="14"/>
      <c r="AP34" s="14"/>
      <c r="AQ34" s="14"/>
      <c r="AR34" s="14">
        <v>6</v>
      </c>
      <c r="AS34" s="14">
        <v>6</v>
      </c>
      <c r="AT34" s="14">
        <v>6</v>
      </c>
      <c r="AU34" s="14"/>
      <c r="AV34" s="14">
        <v>2</v>
      </c>
      <c r="AW34" s="52" t="s">
        <v>67</v>
      </c>
      <c r="AX34" s="52" t="s">
        <v>67</v>
      </c>
      <c r="AY34" s="52" t="s">
        <v>67</v>
      </c>
      <c r="AZ34" s="52" t="s">
        <v>67</v>
      </c>
      <c r="BA34" s="52" t="s">
        <v>67</v>
      </c>
      <c r="BB34" s="52" t="s">
        <v>67</v>
      </c>
      <c r="BC34" s="52" t="s">
        <v>67</v>
      </c>
      <c r="BD34" s="52" t="s">
        <v>67</v>
      </c>
      <c r="BE34" s="52" t="s">
        <v>67</v>
      </c>
      <c r="BF34" s="13"/>
      <c r="BG34" s="162">
        <f t="shared" si="2"/>
        <v>48</v>
      </c>
    </row>
    <row r="35" spans="1:59" ht="15.75" thickBot="1">
      <c r="A35" s="255"/>
      <c r="B35" s="265"/>
      <c r="C35" s="266"/>
      <c r="D35" s="5" t="s">
        <v>5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3"/>
      <c r="V35" s="52" t="s">
        <v>67</v>
      </c>
      <c r="W35" s="52" t="s">
        <v>67</v>
      </c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>
        <v>2</v>
      </c>
      <c r="AI35" s="14">
        <v>2</v>
      </c>
      <c r="AJ35" s="14">
        <v>2</v>
      </c>
      <c r="AK35" s="14">
        <v>2</v>
      </c>
      <c r="AL35" s="14">
        <v>2</v>
      </c>
      <c r="AM35" s="14">
        <v>2</v>
      </c>
      <c r="AN35" s="14">
        <v>2</v>
      </c>
      <c r="AO35" s="14"/>
      <c r="AP35" s="14"/>
      <c r="AQ35" s="14"/>
      <c r="AR35" s="14">
        <v>3</v>
      </c>
      <c r="AS35" s="14">
        <v>3</v>
      </c>
      <c r="AT35" s="14">
        <v>3</v>
      </c>
      <c r="AU35" s="14"/>
      <c r="AV35" s="14">
        <v>1</v>
      </c>
      <c r="AW35" s="52" t="s">
        <v>67</v>
      </c>
      <c r="AX35" s="52" t="s">
        <v>67</v>
      </c>
      <c r="AY35" s="52" t="s">
        <v>67</v>
      </c>
      <c r="AZ35" s="52" t="s">
        <v>67</v>
      </c>
      <c r="BA35" s="52" t="s">
        <v>67</v>
      </c>
      <c r="BB35" s="52" t="s">
        <v>67</v>
      </c>
      <c r="BC35" s="52" t="s">
        <v>67</v>
      </c>
      <c r="BD35" s="52" t="s">
        <v>67</v>
      </c>
      <c r="BE35" s="52" t="s">
        <v>67</v>
      </c>
      <c r="BF35" s="13"/>
      <c r="BG35" s="162">
        <f t="shared" si="2"/>
        <v>24</v>
      </c>
    </row>
    <row r="36" spans="1:59" ht="15">
      <c r="A36" s="255"/>
      <c r="B36" s="205" t="s">
        <v>100</v>
      </c>
      <c r="C36" s="207" t="s">
        <v>39</v>
      </c>
      <c r="D36" s="4" t="s">
        <v>4</v>
      </c>
      <c r="E36" s="14">
        <v>10</v>
      </c>
      <c r="F36" s="14">
        <v>10</v>
      </c>
      <c r="G36" s="14">
        <v>10</v>
      </c>
      <c r="H36" s="14">
        <v>10</v>
      </c>
      <c r="I36" s="14">
        <v>10</v>
      </c>
      <c r="J36" s="14">
        <v>10</v>
      </c>
      <c r="K36" s="21">
        <v>4</v>
      </c>
      <c r="L36" s="14"/>
      <c r="M36" s="14"/>
      <c r="N36" s="14"/>
      <c r="O36" s="14"/>
      <c r="P36" s="14"/>
      <c r="Q36" s="14"/>
      <c r="R36" s="14"/>
      <c r="S36" s="14"/>
      <c r="T36" s="14"/>
      <c r="U36" s="13"/>
      <c r="V36" s="52" t="s">
        <v>67</v>
      </c>
      <c r="W36" s="52" t="s">
        <v>67</v>
      </c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21"/>
      <c r="AN36" s="14"/>
      <c r="AO36" s="14"/>
      <c r="AP36" s="14"/>
      <c r="AQ36" s="14"/>
      <c r="AR36" s="14"/>
      <c r="AS36" s="14"/>
      <c r="AT36" s="14"/>
      <c r="AU36" s="14"/>
      <c r="AV36" s="14"/>
      <c r="AW36" s="52" t="s">
        <v>67</v>
      </c>
      <c r="AX36" s="52" t="s">
        <v>67</v>
      </c>
      <c r="AY36" s="52" t="s">
        <v>67</v>
      </c>
      <c r="AZ36" s="52" t="s">
        <v>67</v>
      </c>
      <c r="BA36" s="52" t="s">
        <v>67</v>
      </c>
      <c r="BB36" s="52" t="s">
        <v>67</v>
      </c>
      <c r="BC36" s="52" t="s">
        <v>67</v>
      </c>
      <c r="BD36" s="52" t="s">
        <v>67</v>
      </c>
      <c r="BE36" s="52" t="s">
        <v>67</v>
      </c>
      <c r="BF36" s="13"/>
      <c r="BG36" s="162">
        <f t="shared" si="2"/>
        <v>64</v>
      </c>
    </row>
    <row r="37" spans="1:59" ht="15.75" thickBot="1">
      <c r="A37" s="255"/>
      <c r="B37" s="206"/>
      <c r="C37" s="208"/>
      <c r="D37" s="5" t="s">
        <v>5</v>
      </c>
      <c r="E37" s="14">
        <v>5</v>
      </c>
      <c r="F37" s="14">
        <v>5</v>
      </c>
      <c r="G37" s="14">
        <v>5</v>
      </c>
      <c r="H37" s="14">
        <v>5</v>
      </c>
      <c r="I37" s="14">
        <v>5</v>
      </c>
      <c r="J37" s="14">
        <v>5</v>
      </c>
      <c r="K37" s="14">
        <v>2</v>
      </c>
      <c r="L37" s="14"/>
      <c r="M37" s="14"/>
      <c r="N37" s="14"/>
      <c r="O37" s="14"/>
      <c r="P37" s="14"/>
      <c r="Q37" s="14"/>
      <c r="R37" s="14"/>
      <c r="S37" s="14"/>
      <c r="T37" s="14"/>
      <c r="U37" s="13"/>
      <c r="V37" s="52" t="s">
        <v>67</v>
      </c>
      <c r="W37" s="52" t="s">
        <v>67</v>
      </c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21"/>
      <c r="AN37" s="14"/>
      <c r="AO37" s="14"/>
      <c r="AP37" s="14"/>
      <c r="AQ37" s="14"/>
      <c r="AR37" s="14"/>
      <c r="AS37" s="14"/>
      <c r="AT37" s="14"/>
      <c r="AU37" s="14"/>
      <c r="AV37" s="14"/>
      <c r="AW37" s="52" t="s">
        <v>67</v>
      </c>
      <c r="AX37" s="52" t="s">
        <v>67</v>
      </c>
      <c r="AY37" s="52" t="s">
        <v>67</v>
      </c>
      <c r="AZ37" s="52" t="s">
        <v>67</v>
      </c>
      <c r="BA37" s="52" t="s">
        <v>67</v>
      </c>
      <c r="BB37" s="52" t="s">
        <v>67</v>
      </c>
      <c r="BC37" s="52" t="s">
        <v>67</v>
      </c>
      <c r="BD37" s="52" t="s">
        <v>67</v>
      </c>
      <c r="BE37" s="52" t="s">
        <v>67</v>
      </c>
      <c r="BF37" s="13"/>
      <c r="BG37" s="162">
        <f t="shared" si="2"/>
        <v>32</v>
      </c>
    </row>
    <row r="38" spans="1:59" ht="15">
      <c r="A38" s="255"/>
      <c r="B38" s="205" t="s">
        <v>130</v>
      </c>
      <c r="C38" s="207" t="s">
        <v>137</v>
      </c>
      <c r="D38" s="4" t="s">
        <v>4</v>
      </c>
      <c r="E38" s="14"/>
      <c r="F38" s="14"/>
      <c r="G38" s="14"/>
      <c r="H38" s="14"/>
      <c r="I38" s="14"/>
      <c r="J38" s="14"/>
      <c r="K38" s="21"/>
      <c r="L38" s="14"/>
      <c r="M38" s="14"/>
      <c r="N38" s="14"/>
      <c r="O38" s="21"/>
      <c r="P38" s="14"/>
      <c r="Q38" s="14"/>
      <c r="R38" s="14"/>
      <c r="S38" s="14"/>
      <c r="T38" s="21"/>
      <c r="U38" s="13"/>
      <c r="V38" s="52" t="s">
        <v>67</v>
      </c>
      <c r="W38" s="52" t="s">
        <v>67</v>
      </c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>
        <v>4</v>
      </c>
      <c r="AJ38" s="14">
        <v>4</v>
      </c>
      <c r="AK38" s="14">
        <v>4</v>
      </c>
      <c r="AL38" s="14">
        <v>4</v>
      </c>
      <c r="AM38" s="14"/>
      <c r="AN38" s="14">
        <v>4</v>
      </c>
      <c r="AO38" s="14"/>
      <c r="AP38" s="14"/>
      <c r="AQ38" s="14">
        <v>2</v>
      </c>
      <c r="AR38" s="14">
        <v>8</v>
      </c>
      <c r="AS38" s="14">
        <v>8</v>
      </c>
      <c r="AT38" s="14">
        <v>8</v>
      </c>
      <c r="AU38" s="14">
        <v>2</v>
      </c>
      <c r="AV38" s="14"/>
      <c r="AW38" s="52" t="s">
        <v>67</v>
      </c>
      <c r="AX38" s="52" t="s">
        <v>67</v>
      </c>
      <c r="AY38" s="52" t="s">
        <v>67</v>
      </c>
      <c r="AZ38" s="52" t="s">
        <v>67</v>
      </c>
      <c r="BA38" s="52" t="s">
        <v>67</v>
      </c>
      <c r="BB38" s="52" t="s">
        <v>67</v>
      </c>
      <c r="BC38" s="52" t="s">
        <v>67</v>
      </c>
      <c r="BD38" s="52" t="s">
        <v>67</v>
      </c>
      <c r="BE38" s="52" t="s">
        <v>67</v>
      </c>
      <c r="BF38" s="13"/>
      <c r="BG38" s="162">
        <f t="shared" si="2"/>
        <v>48</v>
      </c>
    </row>
    <row r="39" spans="1:59" ht="15.75" thickBot="1">
      <c r="A39" s="255"/>
      <c r="B39" s="206"/>
      <c r="C39" s="208"/>
      <c r="D39" s="5" t="s">
        <v>5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2"/>
      <c r="V39" s="45" t="s">
        <v>67</v>
      </c>
      <c r="W39" s="45" t="s">
        <v>67</v>
      </c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>
        <v>2</v>
      </c>
      <c r="AJ39" s="11">
        <v>2</v>
      </c>
      <c r="AK39" s="11">
        <v>2</v>
      </c>
      <c r="AL39" s="11">
        <v>2</v>
      </c>
      <c r="AM39" s="11"/>
      <c r="AN39" s="11">
        <v>2</v>
      </c>
      <c r="AO39" s="11"/>
      <c r="AP39" s="11"/>
      <c r="AQ39" s="11">
        <v>1</v>
      </c>
      <c r="AR39" s="11">
        <v>4</v>
      </c>
      <c r="AS39" s="11">
        <v>4</v>
      </c>
      <c r="AT39" s="11">
        <v>4</v>
      </c>
      <c r="AU39" s="11">
        <v>1</v>
      </c>
      <c r="AV39" s="11"/>
      <c r="AW39" s="45" t="s">
        <v>67</v>
      </c>
      <c r="AX39" s="45" t="s">
        <v>67</v>
      </c>
      <c r="AY39" s="45" t="s">
        <v>67</v>
      </c>
      <c r="AZ39" s="45" t="s">
        <v>67</v>
      </c>
      <c r="BA39" s="45" t="s">
        <v>67</v>
      </c>
      <c r="BB39" s="45" t="s">
        <v>67</v>
      </c>
      <c r="BC39" s="45" t="s">
        <v>67</v>
      </c>
      <c r="BD39" s="45" t="s">
        <v>67</v>
      </c>
      <c r="BE39" s="45" t="s">
        <v>67</v>
      </c>
      <c r="BF39" s="12"/>
      <c r="BG39" s="167">
        <f t="shared" si="2"/>
        <v>24</v>
      </c>
    </row>
    <row r="40" spans="1:59" ht="15.75" thickBot="1">
      <c r="A40" s="255"/>
      <c r="B40" s="230" t="s">
        <v>27</v>
      </c>
      <c r="C40" s="242" t="s">
        <v>28</v>
      </c>
      <c r="D40" s="149" t="s">
        <v>4</v>
      </c>
      <c r="E40" s="151">
        <f>E42</f>
        <v>0</v>
      </c>
      <c r="F40" s="24">
        <f aca="true" t="shared" si="11" ref="F40:AV40">F42</f>
        <v>0</v>
      </c>
      <c r="G40" s="24">
        <f t="shared" si="11"/>
        <v>0</v>
      </c>
      <c r="H40" s="24">
        <f t="shared" si="11"/>
        <v>0</v>
      </c>
      <c r="I40" s="24">
        <f t="shared" si="11"/>
        <v>0</v>
      </c>
      <c r="J40" s="24">
        <f t="shared" si="11"/>
        <v>0</v>
      </c>
      <c r="K40" s="24">
        <f t="shared" si="11"/>
        <v>0</v>
      </c>
      <c r="L40" s="24">
        <f t="shared" si="11"/>
        <v>0</v>
      </c>
      <c r="M40" s="24">
        <f t="shared" si="11"/>
        <v>0</v>
      </c>
      <c r="N40" s="24">
        <f t="shared" si="11"/>
        <v>0</v>
      </c>
      <c r="O40" s="24">
        <f t="shared" si="11"/>
        <v>0</v>
      </c>
      <c r="P40" s="24">
        <f t="shared" si="11"/>
        <v>0</v>
      </c>
      <c r="Q40" s="24">
        <f t="shared" si="11"/>
        <v>0</v>
      </c>
      <c r="R40" s="24">
        <f t="shared" si="11"/>
        <v>0</v>
      </c>
      <c r="S40" s="24">
        <f t="shared" si="11"/>
        <v>0</v>
      </c>
      <c r="T40" s="24">
        <f t="shared" si="11"/>
        <v>0</v>
      </c>
      <c r="U40" s="24">
        <f t="shared" si="11"/>
        <v>0</v>
      </c>
      <c r="V40" s="24">
        <f t="shared" si="11"/>
        <v>0</v>
      </c>
      <c r="W40" s="24">
        <f t="shared" si="11"/>
        <v>0</v>
      </c>
      <c r="X40" s="24">
        <f t="shared" si="11"/>
        <v>14</v>
      </c>
      <c r="Y40" s="24">
        <f t="shared" si="11"/>
        <v>16</v>
      </c>
      <c r="Z40" s="24">
        <f t="shared" si="11"/>
        <v>14</v>
      </c>
      <c r="AA40" s="24">
        <f t="shared" si="11"/>
        <v>16</v>
      </c>
      <c r="AB40" s="24">
        <f t="shared" si="11"/>
        <v>14</v>
      </c>
      <c r="AC40" s="24">
        <f t="shared" si="11"/>
        <v>16</v>
      </c>
      <c r="AD40" s="24">
        <f t="shared" si="11"/>
        <v>14</v>
      </c>
      <c r="AE40" s="24">
        <f t="shared" si="11"/>
        <v>26</v>
      </c>
      <c r="AF40" s="24">
        <f t="shared" si="11"/>
        <v>12</v>
      </c>
      <c r="AG40" s="24">
        <f t="shared" si="11"/>
        <v>36</v>
      </c>
      <c r="AH40" s="24">
        <f t="shared" si="11"/>
        <v>32</v>
      </c>
      <c r="AI40" s="24">
        <f t="shared" si="11"/>
        <v>12</v>
      </c>
      <c r="AJ40" s="24">
        <f t="shared" si="11"/>
        <v>12</v>
      </c>
      <c r="AK40" s="155">
        <f t="shared" si="11"/>
        <v>12</v>
      </c>
      <c r="AL40" s="155">
        <f t="shared" si="11"/>
        <v>12</v>
      </c>
      <c r="AM40" s="155">
        <f t="shared" si="11"/>
        <v>8</v>
      </c>
      <c r="AN40" s="155">
        <f t="shared" si="11"/>
        <v>20</v>
      </c>
      <c r="AO40" s="155">
        <f t="shared" si="11"/>
        <v>32</v>
      </c>
      <c r="AP40" s="155">
        <f t="shared" si="11"/>
        <v>36</v>
      </c>
      <c r="AQ40" s="155">
        <f t="shared" si="11"/>
        <v>6</v>
      </c>
      <c r="AR40" s="156">
        <f t="shared" si="11"/>
        <v>0</v>
      </c>
      <c r="AS40" s="156">
        <f t="shared" si="11"/>
        <v>0</v>
      </c>
      <c r="AT40" s="156">
        <f t="shared" si="11"/>
        <v>0</v>
      </c>
      <c r="AU40" s="156">
        <f t="shared" si="11"/>
        <v>0</v>
      </c>
      <c r="AV40" s="156">
        <f t="shared" si="11"/>
        <v>0</v>
      </c>
      <c r="AW40" s="157" t="s">
        <v>67</v>
      </c>
      <c r="AX40" s="157" t="s">
        <v>67</v>
      </c>
      <c r="AY40" s="157" t="s">
        <v>67</v>
      </c>
      <c r="AZ40" s="157" t="s">
        <v>67</v>
      </c>
      <c r="BA40" s="157" t="s">
        <v>67</v>
      </c>
      <c r="BB40" s="157" t="s">
        <v>67</v>
      </c>
      <c r="BC40" s="157" t="s">
        <v>67</v>
      </c>
      <c r="BD40" s="157" t="s">
        <v>67</v>
      </c>
      <c r="BE40" s="157" t="s">
        <v>67</v>
      </c>
      <c r="BF40" s="157" t="s">
        <v>67</v>
      </c>
      <c r="BG40" s="168">
        <f t="shared" si="2"/>
        <v>360</v>
      </c>
    </row>
    <row r="41" spans="1:59" ht="15.75" thickBot="1">
      <c r="A41" s="255"/>
      <c r="B41" s="231"/>
      <c r="C41" s="243"/>
      <c r="D41" s="150" t="s">
        <v>5</v>
      </c>
      <c r="E41" s="152">
        <f>E43</f>
        <v>0</v>
      </c>
      <c r="F41" s="153">
        <f aca="true" t="shared" si="12" ref="F41:BG41">F43</f>
        <v>0</v>
      </c>
      <c r="G41" s="153">
        <f t="shared" si="12"/>
        <v>0</v>
      </c>
      <c r="H41" s="153">
        <f t="shared" si="12"/>
        <v>0</v>
      </c>
      <c r="I41" s="153">
        <f t="shared" si="12"/>
        <v>0</v>
      </c>
      <c r="J41" s="153">
        <f t="shared" si="12"/>
        <v>0</v>
      </c>
      <c r="K41" s="153">
        <f t="shared" si="12"/>
        <v>0</v>
      </c>
      <c r="L41" s="153">
        <f t="shared" si="12"/>
        <v>0</v>
      </c>
      <c r="M41" s="153">
        <f t="shared" si="12"/>
        <v>0</v>
      </c>
      <c r="N41" s="153">
        <f t="shared" si="12"/>
        <v>0</v>
      </c>
      <c r="O41" s="153">
        <f t="shared" si="12"/>
        <v>0</v>
      </c>
      <c r="P41" s="153">
        <f t="shared" si="12"/>
        <v>0</v>
      </c>
      <c r="Q41" s="153">
        <f t="shared" si="12"/>
        <v>0</v>
      </c>
      <c r="R41" s="153">
        <f t="shared" si="12"/>
        <v>0</v>
      </c>
      <c r="S41" s="153">
        <f t="shared" si="12"/>
        <v>0</v>
      </c>
      <c r="T41" s="153">
        <f t="shared" si="12"/>
        <v>0</v>
      </c>
      <c r="U41" s="153">
        <f t="shared" si="12"/>
        <v>0</v>
      </c>
      <c r="V41" s="153">
        <f t="shared" si="12"/>
        <v>0</v>
      </c>
      <c r="W41" s="153">
        <f t="shared" si="12"/>
        <v>0</v>
      </c>
      <c r="X41" s="153">
        <f t="shared" si="12"/>
        <v>7</v>
      </c>
      <c r="Y41" s="153">
        <f t="shared" si="12"/>
        <v>8</v>
      </c>
      <c r="Z41" s="153">
        <f t="shared" si="12"/>
        <v>7</v>
      </c>
      <c r="AA41" s="153">
        <f t="shared" si="12"/>
        <v>8</v>
      </c>
      <c r="AB41" s="153">
        <f t="shared" si="12"/>
        <v>7</v>
      </c>
      <c r="AC41" s="153">
        <f t="shared" si="12"/>
        <v>8</v>
      </c>
      <c r="AD41" s="153">
        <f t="shared" si="12"/>
        <v>7</v>
      </c>
      <c r="AE41" s="153">
        <f t="shared" si="12"/>
        <v>13</v>
      </c>
      <c r="AF41" s="153">
        <f t="shared" si="12"/>
        <v>0</v>
      </c>
      <c r="AG41" s="153">
        <f t="shared" si="12"/>
        <v>0</v>
      </c>
      <c r="AH41" s="153">
        <f t="shared" si="12"/>
        <v>4</v>
      </c>
      <c r="AI41" s="153">
        <f t="shared" si="12"/>
        <v>6</v>
      </c>
      <c r="AJ41" s="153">
        <f t="shared" si="12"/>
        <v>6</v>
      </c>
      <c r="AK41" s="158">
        <f t="shared" si="12"/>
        <v>6</v>
      </c>
      <c r="AL41" s="152">
        <f t="shared" si="12"/>
        <v>6</v>
      </c>
      <c r="AM41" s="153">
        <f t="shared" si="12"/>
        <v>4</v>
      </c>
      <c r="AN41" s="153">
        <f t="shared" si="12"/>
        <v>10</v>
      </c>
      <c r="AO41" s="153">
        <f t="shared" si="12"/>
        <v>1</v>
      </c>
      <c r="AP41" s="153">
        <f t="shared" si="12"/>
        <v>0</v>
      </c>
      <c r="AQ41" s="153">
        <f t="shared" si="12"/>
        <v>0</v>
      </c>
      <c r="AR41" s="153">
        <f t="shared" si="12"/>
        <v>0</v>
      </c>
      <c r="AS41" s="153">
        <f t="shared" si="12"/>
        <v>0</v>
      </c>
      <c r="AT41" s="153">
        <f t="shared" si="12"/>
        <v>0</v>
      </c>
      <c r="AU41" s="153">
        <f t="shared" si="12"/>
        <v>0</v>
      </c>
      <c r="AV41" s="153">
        <f t="shared" si="12"/>
        <v>0</v>
      </c>
      <c r="AW41" s="153">
        <f t="shared" si="12"/>
        <v>0</v>
      </c>
      <c r="AX41" s="153">
        <f t="shared" si="12"/>
        <v>0</v>
      </c>
      <c r="AY41" s="153">
        <f t="shared" si="12"/>
        <v>0</v>
      </c>
      <c r="AZ41" s="153">
        <f t="shared" si="12"/>
        <v>0</v>
      </c>
      <c r="BA41" s="153">
        <f t="shared" si="12"/>
        <v>0</v>
      </c>
      <c r="BB41" s="153">
        <f t="shared" si="12"/>
        <v>0</v>
      </c>
      <c r="BC41" s="153">
        <f t="shared" si="12"/>
        <v>0</v>
      </c>
      <c r="BD41" s="153">
        <f t="shared" si="12"/>
        <v>0</v>
      </c>
      <c r="BE41" s="153">
        <f t="shared" si="12"/>
        <v>0</v>
      </c>
      <c r="BF41" s="153">
        <f t="shared" si="12"/>
        <v>0</v>
      </c>
      <c r="BG41" s="169">
        <f t="shared" si="12"/>
        <v>71</v>
      </c>
    </row>
    <row r="42" spans="1:60" ht="16.5" customHeight="1" thickBot="1">
      <c r="A42" s="255"/>
      <c r="B42" s="230" t="s">
        <v>168</v>
      </c>
      <c r="C42" s="224" t="s">
        <v>158</v>
      </c>
      <c r="D42" s="29" t="s">
        <v>4</v>
      </c>
      <c r="E42" s="117">
        <f>E44+E46+E50</f>
        <v>0</v>
      </c>
      <c r="F42" s="117">
        <f aca="true" t="shared" si="13" ref="F42:BG42">F44+F46+F50</f>
        <v>0</v>
      </c>
      <c r="G42" s="117">
        <f t="shared" si="13"/>
        <v>0</v>
      </c>
      <c r="H42" s="117">
        <f t="shared" si="13"/>
        <v>0</v>
      </c>
      <c r="I42" s="117">
        <f t="shared" si="13"/>
        <v>0</v>
      </c>
      <c r="J42" s="117">
        <f t="shared" si="13"/>
        <v>0</v>
      </c>
      <c r="K42" s="117">
        <f t="shared" si="13"/>
        <v>0</v>
      </c>
      <c r="L42" s="117">
        <f t="shared" si="13"/>
        <v>0</v>
      </c>
      <c r="M42" s="117">
        <f t="shared" si="13"/>
        <v>0</v>
      </c>
      <c r="N42" s="117">
        <f t="shared" si="13"/>
        <v>0</v>
      </c>
      <c r="O42" s="117">
        <f t="shared" si="13"/>
        <v>0</v>
      </c>
      <c r="P42" s="117">
        <f t="shared" si="13"/>
        <v>0</v>
      </c>
      <c r="Q42" s="117">
        <f t="shared" si="13"/>
        <v>0</v>
      </c>
      <c r="R42" s="117">
        <f t="shared" si="13"/>
        <v>0</v>
      </c>
      <c r="S42" s="117">
        <f t="shared" si="13"/>
        <v>0</v>
      </c>
      <c r="T42" s="117">
        <f t="shared" si="13"/>
        <v>0</v>
      </c>
      <c r="U42" s="117">
        <f t="shared" si="13"/>
        <v>0</v>
      </c>
      <c r="V42" s="117">
        <f t="shared" si="13"/>
        <v>0</v>
      </c>
      <c r="W42" s="117">
        <f t="shared" si="13"/>
        <v>0</v>
      </c>
      <c r="X42" s="117">
        <f>X44+X46+X48+X50</f>
        <v>14</v>
      </c>
      <c r="Y42" s="117">
        <f aca="true" t="shared" si="14" ref="Y42:AV42">Y44+Y46+Y48+Y50</f>
        <v>16</v>
      </c>
      <c r="Z42" s="117">
        <f t="shared" si="14"/>
        <v>14</v>
      </c>
      <c r="AA42" s="117">
        <f t="shared" si="14"/>
        <v>16</v>
      </c>
      <c r="AB42" s="117">
        <f t="shared" si="14"/>
        <v>14</v>
      </c>
      <c r="AC42" s="117">
        <f t="shared" si="14"/>
        <v>16</v>
      </c>
      <c r="AD42" s="117">
        <f t="shared" si="14"/>
        <v>14</v>
      </c>
      <c r="AE42" s="117">
        <f t="shared" si="14"/>
        <v>26</v>
      </c>
      <c r="AF42" s="117">
        <f t="shared" si="14"/>
        <v>12</v>
      </c>
      <c r="AG42" s="117">
        <f t="shared" si="14"/>
        <v>36</v>
      </c>
      <c r="AH42" s="117">
        <f t="shared" si="14"/>
        <v>32</v>
      </c>
      <c r="AI42" s="117">
        <f t="shared" si="14"/>
        <v>12</v>
      </c>
      <c r="AJ42" s="117">
        <f t="shared" si="14"/>
        <v>12</v>
      </c>
      <c r="AK42" s="117">
        <f t="shared" si="14"/>
        <v>12</v>
      </c>
      <c r="AL42" s="117">
        <f t="shared" si="14"/>
        <v>12</v>
      </c>
      <c r="AM42" s="117">
        <f t="shared" si="14"/>
        <v>8</v>
      </c>
      <c r="AN42" s="117">
        <f t="shared" si="14"/>
        <v>20</v>
      </c>
      <c r="AO42" s="117">
        <f t="shared" si="14"/>
        <v>32</v>
      </c>
      <c r="AP42" s="117">
        <f t="shared" si="14"/>
        <v>36</v>
      </c>
      <c r="AQ42" s="117">
        <f t="shared" si="14"/>
        <v>6</v>
      </c>
      <c r="AR42" s="117">
        <f t="shared" si="14"/>
        <v>0</v>
      </c>
      <c r="AS42" s="117">
        <f t="shared" si="14"/>
        <v>0</v>
      </c>
      <c r="AT42" s="117">
        <f t="shared" si="14"/>
        <v>0</v>
      </c>
      <c r="AU42" s="117">
        <f t="shared" si="14"/>
        <v>0</v>
      </c>
      <c r="AV42" s="117">
        <f t="shared" si="14"/>
        <v>0</v>
      </c>
      <c r="AW42" s="154">
        <f t="shared" si="13"/>
        <v>0</v>
      </c>
      <c r="AX42" s="154">
        <f t="shared" si="13"/>
        <v>0</v>
      </c>
      <c r="AY42" s="154">
        <f t="shared" si="13"/>
        <v>0</v>
      </c>
      <c r="AZ42" s="154">
        <f t="shared" si="13"/>
        <v>0</v>
      </c>
      <c r="BA42" s="154">
        <f t="shared" si="13"/>
        <v>0</v>
      </c>
      <c r="BB42" s="154">
        <f t="shared" si="13"/>
        <v>0</v>
      </c>
      <c r="BC42" s="154">
        <f t="shared" si="13"/>
        <v>0</v>
      </c>
      <c r="BD42" s="154">
        <f t="shared" si="13"/>
        <v>0</v>
      </c>
      <c r="BE42" s="154">
        <f t="shared" si="13"/>
        <v>0</v>
      </c>
      <c r="BF42" s="154">
        <f t="shared" si="13"/>
        <v>0</v>
      </c>
      <c r="BG42" s="170">
        <f t="shared" si="13"/>
        <v>274</v>
      </c>
      <c r="BH42" s="2"/>
    </row>
    <row r="43" spans="1:59" ht="22.5" customHeight="1" thickBot="1">
      <c r="A43" s="255"/>
      <c r="B43" s="231"/>
      <c r="C43" s="225"/>
      <c r="D43" s="30" t="s">
        <v>5</v>
      </c>
      <c r="E43" s="117">
        <f aca="true" t="shared" si="15" ref="E43:W43">E45+E49</f>
        <v>0</v>
      </c>
      <c r="F43" s="117">
        <f t="shared" si="15"/>
        <v>0</v>
      </c>
      <c r="G43" s="117">
        <f t="shared" si="15"/>
        <v>0</v>
      </c>
      <c r="H43" s="117">
        <f t="shared" si="15"/>
        <v>0</v>
      </c>
      <c r="I43" s="117">
        <f t="shared" si="15"/>
        <v>0</v>
      </c>
      <c r="J43" s="117">
        <f t="shared" si="15"/>
        <v>0</v>
      </c>
      <c r="K43" s="117">
        <f t="shared" si="15"/>
        <v>0</v>
      </c>
      <c r="L43" s="117">
        <f t="shared" si="15"/>
        <v>0</v>
      </c>
      <c r="M43" s="117">
        <f t="shared" si="15"/>
        <v>0</v>
      </c>
      <c r="N43" s="117">
        <f t="shared" si="15"/>
        <v>0</v>
      </c>
      <c r="O43" s="117">
        <f t="shared" si="15"/>
        <v>0</v>
      </c>
      <c r="P43" s="117">
        <f t="shared" si="15"/>
        <v>0</v>
      </c>
      <c r="Q43" s="117">
        <f t="shared" si="15"/>
        <v>0</v>
      </c>
      <c r="R43" s="117">
        <f t="shared" si="15"/>
        <v>0</v>
      </c>
      <c r="S43" s="117">
        <f t="shared" si="15"/>
        <v>0</v>
      </c>
      <c r="T43" s="117">
        <f t="shared" si="15"/>
        <v>0</v>
      </c>
      <c r="U43" s="117">
        <f t="shared" si="15"/>
        <v>0</v>
      </c>
      <c r="V43" s="117">
        <f t="shared" si="15"/>
        <v>0</v>
      </c>
      <c r="W43" s="117">
        <f t="shared" si="15"/>
        <v>0</v>
      </c>
      <c r="X43" s="117">
        <f>X45+X47+X49</f>
        <v>7</v>
      </c>
      <c r="Y43" s="117">
        <f aca="true" t="shared" si="16" ref="Y43:BF43">Y45+Y47+Y49</f>
        <v>8</v>
      </c>
      <c r="Z43" s="117">
        <f t="shared" si="16"/>
        <v>7</v>
      </c>
      <c r="AA43" s="117">
        <f t="shared" si="16"/>
        <v>8</v>
      </c>
      <c r="AB43" s="117">
        <f t="shared" si="16"/>
        <v>7</v>
      </c>
      <c r="AC43" s="117">
        <f t="shared" si="16"/>
        <v>8</v>
      </c>
      <c r="AD43" s="117">
        <f t="shared" si="16"/>
        <v>7</v>
      </c>
      <c r="AE43" s="117">
        <f t="shared" si="16"/>
        <v>13</v>
      </c>
      <c r="AF43" s="117">
        <f t="shared" si="16"/>
        <v>0</v>
      </c>
      <c r="AG43" s="117">
        <f t="shared" si="16"/>
        <v>0</v>
      </c>
      <c r="AH43" s="117">
        <f t="shared" si="16"/>
        <v>4</v>
      </c>
      <c r="AI43" s="117">
        <f t="shared" si="16"/>
        <v>6</v>
      </c>
      <c r="AJ43" s="117">
        <f t="shared" si="16"/>
        <v>6</v>
      </c>
      <c r="AK43" s="117">
        <f t="shared" si="16"/>
        <v>6</v>
      </c>
      <c r="AL43" s="117">
        <f t="shared" si="16"/>
        <v>6</v>
      </c>
      <c r="AM43" s="117">
        <f t="shared" si="16"/>
        <v>4</v>
      </c>
      <c r="AN43" s="117">
        <f t="shared" si="16"/>
        <v>10</v>
      </c>
      <c r="AO43" s="117">
        <f t="shared" si="16"/>
        <v>1</v>
      </c>
      <c r="AP43" s="117">
        <f t="shared" si="16"/>
        <v>0</v>
      </c>
      <c r="AQ43" s="117">
        <f t="shared" si="16"/>
        <v>0</v>
      </c>
      <c r="AR43" s="117">
        <f t="shared" si="16"/>
        <v>0</v>
      </c>
      <c r="AS43" s="117">
        <f t="shared" si="16"/>
        <v>0</v>
      </c>
      <c r="AT43" s="117">
        <f t="shared" si="16"/>
        <v>0</v>
      </c>
      <c r="AU43" s="117">
        <f t="shared" si="16"/>
        <v>0</v>
      </c>
      <c r="AV43" s="117">
        <f t="shared" si="16"/>
        <v>0</v>
      </c>
      <c r="AW43" s="117">
        <f t="shared" si="16"/>
        <v>0</v>
      </c>
      <c r="AX43" s="117">
        <f t="shared" si="16"/>
        <v>0</v>
      </c>
      <c r="AY43" s="117">
        <f t="shared" si="16"/>
        <v>0</v>
      </c>
      <c r="AZ43" s="117">
        <f t="shared" si="16"/>
        <v>0</v>
      </c>
      <c r="BA43" s="117">
        <f t="shared" si="16"/>
        <v>0</v>
      </c>
      <c r="BB43" s="117">
        <f t="shared" si="16"/>
        <v>0</v>
      </c>
      <c r="BC43" s="117">
        <f t="shared" si="16"/>
        <v>0</v>
      </c>
      <c r="BD43" s="117">
        <f t="shared" si="16"/>
        <v>0</v>
      </c>
      <c r="BE43" s="117">
        <f t="shared" si="16"/>
        <v>0</v>
      </c>
      <c r="BF43" s="117">
        <f t="shared" si="16"/>
        <v>0</v>
      </c>
      <c r="BG43" s="171">
        <f>BG45+BG49</f>
        <v>71</v>
      </c>
    </row>
    <row r="44" spans="1:59" ht="16.5" customHeight="1">
      <c r="A44" s="255"/>
      <c r="B44" s="239" t="s">
        <v>138</v>
      </c>
      <c r="C44" s="241" t="s">
        <v>139</v>
      </c>
      <c r="D44" s="4" t="s">
        <v>4</v>
      </c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5" t="s">
        <v>67</v>
      </c>
      <c r="W44" s="45" t="s">
        <v>67</v>
      </c>
      <c r="X44" s="44">
        <v>6</v>
      </c>
      <c r="Y44" s="44">
        <v>6</v>
      </c>
      <c r="Z44" s="44">
        <v>6</v>
      </c>
      <c r="AA44" s="44">
        <v>6</v>
      </c>
      <c r="AB44" s="44">
        <v>6</v>
      </c>
      <c r="AC44" s="44">
        <v>6</v>
      </c>
      <c r="AD44" s="44">
        <v>8</v>
      </c>
      <c r="AE44" s="46">
        <v>12</v>
      </c>
      <c r="AF44" s="46"/>
      <c r="AG44" s="44"/>
      <c r="AH44" s="189"/>
      <c r="AI44" s="46"/>
      <c r="AJ44" s="46"/>
      <c r="AK44" s="46"/>
      <c r="AL44" s="44"/>
      <c r="AM44" s="44"/>
      <c r="AN44" s="44"/>
      <c r="AO44" s="46"/>
      <c r="AP44" s="44"/>
      <c r="AQ44" s="44"/>
      <c r="AR44" s="44"/>
      <c r="AS44" s="44"/>
      <c r="AT44" s="46"/>
      <c r="AU44" s="44"/>
      <c r="AV44" s="44"/>
      <c r="AW44" s="47" t="s">
        <v>67</v>
      </c>
      <c r="AX44" s="47" t="s">
        <v>67</v>
      </c>
      <c r="AY44" s="47" t="s">
        <v>67</v>
      </c>
      <c r="AZ44" s="47" t="s">
        <v>67</v>
      </c>
      <c r="BA44" s="47" t="s">
        <v>67</v>
      </c>
      <c r="BB44" s="47" t="s">
        <v>67</v>
      </c>
      <c r="BC44" s="47" t="s">
        <v>67</v>
      </c>
      <c r="BD44" s="47" t="s">
        <v>67</v>
      </c>
      <c r="BE44" s="47" t="s">
        <v>67</v>
      </c>
      <c r="BF44" s="44"/>
      <c r="BG44" s="161">
        <f t="shared" si="2"/>
        <v>56</v>
      </c>
    </row>
    <row r="45" spans="1:59" ht="12.75" customHeight="1" thickBot="1">
      <c r="A45" s="255"/>
      <c r="B45" s="240"/>
      <c r="C45" s="233"/>
      <c r="D45" s="12" t="s">
        <v>5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2" t="s">
        <v>67</v>
      </c>
      <c r="W45" s="52" t="s">
        <v>67</v>
      </c>
      <c r="X45" s="51">
        <v>3</v>
      </c>
      <c r="Y45" s="51">
        <v>3</v>
      </c>
      <c r="Z45" s="51">
        <v>3</v>
      </c>
      <c r="AA45" s="51">
        <v>3</v>
      </c>
      <c r="AB45" s="51">
        <v>3</v>
      </c>
      <c r="AC45" s="51">
        <v>3</v>
      </c>
      <c r="AD45" s="51">
        <v>4</v>
      </c>
      <c r="AE45" s="132">
        <v>6</v>
      </c>
      <c r="AF45" s="132"/>
      <c r="AG45" s="141"/>
      <c r="AH45" s="51"/>
      <c r="AI45" s="51"/>
      <c r="AJ45" s="51"/>
      <c r="AK45" s="51"/>
      <c r="AL45" s="51"/>
      <c r="AM45" s="51"/>
      <c r="AN45" s="51"/>
      <c r="AO45" s="132"/>
      <c r="AP45" s="51"/>
      <c r="AQ45" s="51"/>
      <c r="AR45" s="51"/>
      <c r="AS45" s="51"/>
      <c r="AT45" s="51"/>
      <c r="AU45" s="51"/>
      <c r="AV45" s="51"/>
      <c r="AW45" s="52" t="s">
        <v>67</v>
      </c>
      <c r="AX45" s="52" t="s">
        <v>67</v>
      </c>
      <c r="AY45" s="52" t="s">
        <v>67</v>
      </c>
      <c r="AZ45" s="52" t="s">
        <v>67</v>
      </c>
      <c r="BA45" s="52" t="s">
        <v>67</v>
      </c>
      <c r="BB45" s="52" t="s">
        <v>67</v>
      </c>
      <c r="BC45" s="52" t="s">
        <v>67</v>
      </c>
      <c r="BD45" s="52" t="s">
        <v>67</v>
      </c>
      <c r="BE45" s="52" t="s">
        <v>67</v>
      </c>
      <c r="BF45" s="51"/>
      <c r="BG45" s="162">
        <f t="shared" si="2"/>
        <v>28</v>
      </c>
    </row>
    <row r="46" spans="1:59" ht="12.75" customHeight="1">
      <c r="A46" s="255"/>
      <c r="B46" s="213" t="s">
        <v>140</v>
      </c>
      <c r="C46" s="232" t="s">
        <v>159</v>
      </c>
      <c r="D46" s="4" t="s">
        <v>4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 t="s">
        <v>67</v>
      </c>
      <c r="W46" s="52" t="s">
        <v>67</v>
      </c>
      <c r="X46" s="51">
        <v>8</v>
      </c>
      <c r="Y46" s="51">
        <v>10</v>
      </c>
      <c r="Z46" s="51">
        <v>8</v>
      </c>
      <c r="AA46" s="51">
        <v>10</v>
      </c>
      <c r="AB46" s="51">
        <v>8</v>
      </c>
      <c r="AC46" s="51">
        <v>10</v>
      </c>
      <c r="AD46" s="51">
        <v>6</v>
      </c>
      <c r="AE46" s="132">
        <v>14</v>
      </c>
      <c r="AF46" s="132"/>
      <c r="AG46" s="51"/>
      <c r="AH46" s="51"/>
      <c r="AI46" s="51"/>
      <c r="AJ46" s="51"/>
      <c r="AK46" s="51"/>
      <c r="AL46" s="51"/>
      <c r="AM46" s="51"/>
      <c r="AN46" s="51"/>
      <c r="AO46" s="132"/>
      <c r="AP46" s="51"/>
      <c r="AQ46" s="132"/>
      <c r="AR46" s="51"/>
      <c r="AS46" s="51"/>
      <c r="AT46" s="132"/>
      <c r="AU46" s="51"/>
      <c r="AV46" s="51"/>
      <c r="AW46" s="52" t="s">
        <v>67</v>
      </c>
      <c r="AX46" s="52" t="s">
        <v>67</v>
      </c>
      <c r="AY46" s="52" t="s">
        <v>67</v>
      </c>
      <c r="AZ46" s="52" t="s">
        <v>67</v>
      </c>
      <c r="BA46" s="52" t="s">
        <v>67</v>
      </c>
      <c r="BB46" s="52" t="s">
        <v>67</v>
      </c>
      <c r="BC46" s="52" t="s">
        <v>67</v>
      </c>
      <c r="BD46" s="52" t="s">
        <v>67</v>
      </c>
      <c r="BE46" s="52" t="s">
        <v>67</v>
      </c>
      <c r="BF46" s="51"/>
      <c r="BG46" s="162">
        <f t="shared" si="2"/>
        <v>74</v>
      </c>
    </row>
    <row r="47" spans="1:59" ht="12.75" customHeight="1">
      <c r="A47" s="255"/>
      <c r="B47" s="236"/>
      <c r="C47" s="233"/>
      <c r="D47" s="12" t="s">
        <v>5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2" t="s">
        <v>67</v>
      </c>
      <c r="W47" s="52" t="s">
        <v>67</v>
      </c>
      <c r="X47" s="51">
        <v>4</v>
      </c>
      <c r="Y47" s="51">
        <v>5</v>
      </c>
      <c r="Z47" s="51">
        <v>4</v>
      </c>
      <c r="AA47" s="51">
        <v>5</v>
      </c>
      <c r="AB47" s="51">
        <v>4</v>
      </c>
      <c r="AC47" s="51">
        <v>5</v>
      </c>
      <c r="AD47" s="51">
        <v>3</v>
      </c>
      <c r="AE47" s="132">
        <v>7</v>
      </c>
      <c r="AF47" s="132"/>
      <c r="AG47" s="51"/>
      <c r="AH47" s="51"/>
      <c r="AI47" s="51"/>
      <c r="AJ47" s="51"/>
      <c r="AK47" s="51"/>
      <c r="AL47" s="51"/>
      <c r="AM47" s="51"/>
      <c r="AN47" s="51"/>
      <c r="AO47" s="132"/>
      <c r="AP47" s="51"/>
      <c r="AQ47" s="132"/>
      <c r="AR47" s="51"/>
      <c r="AS47" s="51"/>
      <c r="AT47" s="132"/>
      <c r="AU47" s="51"/>
      <c r="AV47" s="51"/>
      <c r="AW47" s="52" t="s">
        <v>67</v>
      </c>
      <c r="AX47" s="52" t="s">
        <v>67</v>
      </c>
      <c r="AY47" s="52" t="s">
        <v>67</v>
      </c>
      <c r="AZ47" s="52" t="s">
        <v>67</v>
      </c>
      <c r="BA47" s="52" t="s">
        <v>67</v>
      </c>
      <c r="BB47" s="52" t="s">
        <v>67</v>
      </c>
      <c r="BC47" s="52" t="s">
        <v>67</v>
      </c>
      <c r="BD47" s="52" t="s">
        <v>67</v>
      </c>
      <c r="BE47" s="52" t="s">
        <v>67</v>
      </c>
      <c r="BF47" s="51"/>
      <c r="BG47" s="162">
        <f t="shared" si="2"/>
        <v>37</v>
      </c>
    </row>
    <row r="48" spans="1:59" ht="12.75" customHeight="1">
      <c r="A48" s="255"/>
      <c r="B48" s="226" t="s">
        <v>141</v>
      </c>
      <c r="C48" s="232" t="s">
        <v>142</v>
      </c>
      <c r="D48" s="13" t="s">
        <v>4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2" t="s">
        <v>67</v>
      </c>
      <c r="W48" s="52" t="s">
        <v>67</v>
      </c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>
        <v>8</v>
      </c>
      <c r="AI48" s="51">
        <v>12</v>
      </c>
      <c r="AJ48" s="141">
        <v>12</v>
      </c>
      <c r="AK48" s="51">
        <v>12</v>
      </c>
      <c r="AL48" s="51">
        <v>12</v>
      </c>
      <c r="AM48" s="51">
        <v>8</v>
      </c>
      <c r="AN48" s="51">
        <v>20</v>
      </c>
      <c r="AO48" s="51">
        <v>2</v>
      </c>
      <c r="AP48" s="51"/>
      <c r="AQ48" s="51"/>
      <c r="AR48" s="132"/>
      <c r="AS48" s="51"/>
      <c r="AT48" s="132"/>
      <c r="AU48" s="51"/>
      <c r="AV48" s="51"/>
      <c r="AW48" s="52" t="s">
        <v>67</v>
      </c>
      <c r="AX48" s="52" t="s">
        <v>67</v>
      </c>
      <c r="AY48" s="52" t="s">
        <v>67</v>
      </c>
      <c r="AZ48" s="52" t="s">
        <v>67</v>
      </c>
      <c r="BA48" s="52" t="s">
        <v>67</v>
      </c>
      <c r="BB48" s="52" t="s">
        <v>67</v>
      </c>
      <c r="BC48" s="52" t="s">
        <v>67</v>
      </c>
      <c r="BD48" s="52" t="s">
        <v>67</v>
      </c>
      <c r="BE48" s="52" t="s">
        <v>67</v>
      </c>
      <c r="BF48" s="51"/>
      <c r="BG48" s="162">
        <f t="shared" si="2"/>
        <v>86</v>
      </c>
    </row>
    <row r="49" spans="1:59" ht="12.75" customHeight="1">
      <c r="A49" s="255"/>
      <c r="B49" s="234"/>
      <c r="C49" s="235"/>
      <c r="D49" s="13" t="s">
        <v>5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2" t="s">
        <v>67</v>
      </c>
      <c r="W49" s="52" t="s">
        <v>67</v>
      </c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>
        <v>4</v>
      </c>
      <c r="AI49" s="51">
        <v>6</v>
      </c>
      <c r="AJ49" s="51">
        <v>6</v>
      </c>
      <c r="AK49" s="51">
        <v>6</v>
      </c>
      <c r="AL49" s="51">
        <v>6</v>
      </c>
      <c r="AM49" s="51">
        <v>4</v>
      </c>
      <c r="AN49" s="51">
        <v>10</v>
      </c>
      <c r="AO49" s="51">
        <v>1</v>
      </c>
      <c r="AP49" s="51"/>
      <c r="AQ49" s="132"/>
      <c r="AR49" s="51"/>
      <c r="AS49" s="51"/>
      <c r="AT49" s="51"/>
      <c r="AU49" s="51"/>
      <c r="AV49" s="51"/>
      <c r="AW49" s="52" t="s">
        <v>67</v>
      </c>
      <c r="AX49" s="52" t="s">
        <v>67</v>
      </c>
      <c r="AY49" s="52" t="s">
        <v>67</v>
      </c>
      <c r="AZ49" s="52" t="s">
        <v>67</v>
      </c>
      <c r="BA49" s="52" t="s">
        <v>67</v>
      </c>
      <c r="BB49" s="52" t="s">
        <v>67</v>
      </c>
      <c r="BC49" s="52" t="s">
        <v>67</v>
      </c>
      <c r="BD49" s="52" t="s">
        <v>67</v>
      </c>
      <c r="BE49" s="52" t="s">
        <v>67</v>
      </c>
      <c r="BF49" s="51"/>
      <c r="BG49" s="162">
        <f t="shared" si="2"/>
        <v>43</v>
      </c>
    </row>
    <row r="50" spans="1:59" ht="12.75" customHeight="1">
      <c r="A50" s="255"/>
      <c r="B50" s="190" t="s">
        <v>160</v>
      </c>
      <c r="C50" s="191" t="s">
        <v>66</v>
      </c>
      <c r="D50" s="13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2" t="s">
        <v>67</v>
      </c>
      <c r="W50" s="52" t="s">
        <v>67</v>
      </c>
      <c r="X50" s="51"/>
      <c r="Y50" s="51"/>
      <c r="Z50" s="51"/>
      <c r="AA50" s="51"/>
      <c r="AB50" s="51"/>
      <c r="AC50" s="51"/>
      <c r="AD50" s="51"/>
      <c r="AE50" s="51"/>
      <c r="AF50" s="51">
        <v>12</v>
      </c>
      <c r="AG50" s="51">
        <v>36</v>
      </c>
      <c r="AH50" s="51">
        <v>24</v>
      </c>
      <c r="AI50" s="51"/>
      <c r="AJ50" s="51"/>
      <c r="AK50" s="51"/>
      <c r="AL50" s="51"/>
      <c r="AM50" s="51"/>
      <c r="AN50" s="51"/>
      <c r="AO50" s="141">
        <v>30</v>
      </c>
      <c r="AP50" s="141">
        <v>36</v>
      </c>
      <c r="AQ50" s="51">
        <v>6</v>
      </c>
      <c r="AR50" s="132"/>
      <c r="AS50" s="132"/>
      <c r="AT50" s="132"/>
      <c r="AU50" s="51"/>
      <c r="AV50" s="132"/>
      <c r="AW50" s="52" t="s">
        <v>67</v>
      </c>
      <c r="AX50" s="52" t="s">
        <v>67</v>
      </c>
      <c r="AY50" s="52" t="s">
        <v>67</v>
      </c>
      <c r="AZ50" s="52" t="s">
        <v>67</v>
      </c>
      <c r="BA50" s="52" t="s">
        <v>67</v>
      </c>
      <c r="BB50" s="52" t="s">
        <v>67</v>
      </c>
      <c r="BC50" s="52" t="s">
        <v>67</v>
      </c>
      <c r="BD50" s="52" t="s">
        <v>67</v>
      </c>
      <c r="BE50" s="52" t="s">
        <v>67</v>
      </c>
      <c r="BF50" s="51"/>
      <c r="BG50" s="162">
        <f t="shared" si="2"/>
        <v>144</v>
      </c>
    </row>
    <row r="51" spans="1:59" ht="14.25" customHeight="1" thickBot="1">
      <c r="A51" s="255"/>
      <c r="B51" s="228" t="s">
        <v>9</v>
      </c>
      <c r="C51" s="229"/>
      <c r="D51" s="229"/>
      <c r="E51" s="49">
        <f aca="true" t="shared" si="17" ref="E51:AJ51">E6+E16+E22</f>
        <v>36</v>
      </c>
      <c r="F51" s="49">
        <f t="shared" si="17"/>
        <v>36</v>
      </c>
      <c r="G51" s="49">
        <f t="shared" si="17"/>
        <v>36</v>
      </c>
      <c r="H51" s="49">
        <f t="shared" si="17"/>
        <v>36</v>
      </c>
      <c r="I51" s="49">
        <f t="shared" si="17"/>
        <v>36</v>
      </c>
      <c r="J51" s="49">
        <f t="shared" si="17"/>
        <v>36</v>
      </c>
      <c r="K51" s="130">
        <f t="shared" si="17"/>
        <v>24</v>
      </c>
      <c r="L51" s="49">
        <f t="shared" si="17"/>
        <v>34</v>
      </c>
      <c r="M51" s="49">
        <f t="shared" si="17"/>
        <v>36</v>
      </c>
      <c r="N51" s="116">
        <f t="shared" si="17"/>
        <v>36</v>
      </c>
      <c r="O51" s="49">
        <f t="shared" si="17"/>
        <v>36</v>
      </c>
      <c r="P51" s="49">
        <f t="shared" si="17"/>
        <v>36</v>
      </c>
      <c r="Q51" s="49">
        <f t="shared" si="17"/>
        <v>38</v>
      </c>
      <c r="R51" s="49">
        <f t="shared" si="17"/>
        <v>36</v>
      </c>
      <c r="S51" s="49">
        <f t="shared" si="17"/>
        <v>36</v>
      </c>
      <c r="T51" s="49">
        <f t="shared" si="17"/>
        <v>36</v>
      </c>
      <c r="U51" s="118">
        <f t="shared" si="17"/>
        <v>36</v>
      </c>
      <c r="V51" s="49">
        <f t="shared" si="17"/>
        <v>0</v>
      </c>
      <c r="W51" s="49">
        <f t="shared" si="17"/>
        <v>0</v>
      </c>
      <c r="X51" s="49">
        <f t="shared" si="17"/>
        <v>36</v>
      </c>
      <c r="Y51" s="49">
        <f t="shared" si="17"/>
        <v>36</v>
      </c>
      <c r="Z51" s="49">
        <f t="shared" si="17"/>
        <v>36</v>
      </c>
      <c r="AA51" s="116">
        <f t="shared" si="17"/>
        <v>36</v>
      </c>
      <c r="AB51" s="116">
        <f t="shared" si="17"/>
        <v>36</v>
      </c>
      <c r="AC51" s="116">
        <f t="shared" si="17"/>
        <v>36</v>
      </c>
      <c r="AD51" s="116">
        <f t="shared" si="17"/>
        <v>36</v>
      </c>
      <c r="AE51" s="49">
        <f t="shared" si="17"/>
        <v>36</v>
      </c>
      <c r="AF51" s="130">
        <f t="shared" si="17"/>
        <v>12</v>
      </c>
      <c r="AG51" s="116">
        <f t="shared" si="17"/>
        <v>36</v>
      </c>
      <c r="AH51" s="116">
        <f t="shared" si="17"/>
        <v>36</v>
      </c>
      <c r="AI51" s="116">
        <f t="shared" si="17"/>
        <v>36</v>
      </c>
      <c r="AJ51" s="116">
        <f t="shared" si="17"/>
        <v>36</v>
      </c>
      <c r="AK51" s="116">
        <f aca="true" t="shared" si="18" ref="AK51:BE51">AK6+AK16+AK22</f>
        <v>36</v>
      </c>
      <c r="AL51" s="116">
        <f t="shared" si="18"/>
        <v>36</v>
      </c>
      <c r="AM51" s="130">
        <f t="shared" si="18"/>
        <v>24</v>
      </c>
      <c r="AN51" s="116">
        <f t="shared" si="18"/>
        <v>36</v>
      </c>
      <c r="AO51" s="118">
        <f t="shared" si="18"/>
        <v>36</v>
      </c>
      <c r="AP51" s="118">
        <f t="shared" si="18"/>
        <v>36</v>
      </c>
      <c r="AQ51" s="131">
        <f t="shared" si="18"/>
        <v>24</v>
      </c>
      <c r="AR51" s="118">
        <f t="shared" si="18"/>
        <v>36</v>
      </c>
      <c r="AS51" s="118">
        <f t="shared" si="18"/>
        <v>36</v>
      </c>
      <c r="AT51" s="118">
        <f t="shared" si="18"/>
        <v>36</v>
      </c>
      <c r="AU51" s="131">
        <f t="shared" si="18"/>
        <v>24</v>
      </c>
      <c r="AV51" s="118">
        <f t="shared" si="18"/>
        <v>18</v>
      </c>
      <c r="AW51" s="49">
        <f t="shared" si="18"/>
        <v>0</v>
      </c>
      <c r="AX51" s="49">
        <f t="shared" si="18"/>
        <v>0</v>
      </c>
      <c r="AY51" s="49">
        <f t="shared" si="18"/>
        <v>0</v>
      </c>
      <c r="AZ51" s="49">
        <f t="shared" si="18"/>
        <v>0</v>
      </c>
      <c r="BA51" s="49">
        <f t="shared" si="18"/>
        <v>0</v>
      </c>
      <c r="BB51" s="49">
        <f t="shared" si="18"/>
        <v>0</v>
      </c>
      <c r="BC51" s="49">
        <f t="shared" si="18"/>
        <v>0</v>
      </c>
      <c r="BD51" s="49">
        <f t="shared" si="18"/>
        <v>0</v>
      </c>
      <c r="BE51" s="49">
        <f t="shared" si="18"/>
        <v>0</v>
      </c>
      <c r="BF51" s="50"/>
      <c r="BG51" s="172">
        <f>BG6+BG16+BG22</f>
        <v>1422</v>
      </c>
    </row>
    <row r="52" spans="1:59" ht="15.75" customHeight="1">
      <c r="A52" s="255"/>
      <c r="B52" s="214" t="s">
        <v>10</v>
      </c>
      <c r="C52" s="215"/>
      <c r="D52" s="215"/>
      <c r="E52" s="19">
        <f aca="true" t="shared" si="19" ref="E52:AJ52">E7+E17+E23</f>
        <v>18</v>
      </c>
      <c r="F52" s="19">
        <f t="shared" si="19"/>
        <v>18</v>
      </c>
      <c r="G52" s="19">
        <f t="shared" si="19"/>
        <v>18</v>
      </c>
      <c r="H52" s="19">
        <f t="shared" si="19"/>
        <v>18</v>
      </c>
      <c r="I52" s="19">
        <f t="shared" si="19"/>
        <v>18</v>
      </c>
      <c r="J52" s="19">
        <f t="shared" si="19"/>
        <v>18</v>
      </c>
      <c r="K52" s="19">
        <f t="shared" si="19"/>
        <v>12</v>
      </c>
      <c r="L52" s="19">
        <f t="shared" si="19"/>
        <v>17</v>
      </c>
      <c r="M52" s="19">
        <f t="shared" si="19"/>
        <v>18</v>
      </c>
      <c r="N52" s="19">
        <f t="shared" si="19"/>
        <v>18</v>
      </c>
      <c r="O52" s="19">
        <f t="shared" si="19"/>
        <v>18</v>
      </c>
      <c r="P52" s="19">
        <f t="shared" si="19"/>
        <v>18</v>
      </c>
      <c r="Q52" s="19">
        <f t="shared" si="19"/>
        <v>19</v>
      </c>
      <c r="R52" s="19">
        <f t="shared" si="19"/>
        <v>18</v>
      </c>
      <c r="S52" s="19">
        <f t="shared" si="19"/>
        <v>18</v>
      </c>
      <c r="T52" s="19">
        <f t="shared" si="19"/>
        <v>18</v>
      </c>
      <c r="U52" s="19">
        <f t="shared" si="19"/>
        <v>18</v>
      </c>
      <c r="V52" s="19">
        <f t="shared" si="19"/>
        <v>0</v>
      </c>
      <c r="W52" s="19">
        <f t="shared" si="19"/>
        <v>0</v>
      </c>
      <c r="X52" s="19">
        <f t="shared" si="19"/>
        <v>18</v>
      </c>
      <c r="Y52" s="19">
        <f t="shared" si="19"/>
        <v>18</v>
      </c>
      <c r="Z52" s="19">
        <f t="shared" si="19"/>
        <v>18</v>
      </c>
      <c r="AA52" s="19">
        <f t="shared" si="19"/>
        <v>18</v>
      </c>
      <c r="AB52" s="19">
        <f t="shared" si="19"/>
        <v>18</v>
      </c>
      <c r="AC52" s="19">
        <f t="shared" si="19"/>
        <v>18</v>
      </c>
      <c r="AD52" s="19">
        <f t="shared" si="19"/>
        <v>18</v>
      </c>
      <c r="AE52" s="19">
        <f t="shared" si="19"/>
        <v>18</v>
      </c>
      <c r="AF52" s="19">
        <f t="shared" si="19"/>
        <v>0</v>
      </c>
      <c r="AG52" s="19">
        <f t="shared" si="19"/>
        <v>0</v>
      </c>
      <c r="AH52" s="19">
        <f t="shared" si="19"/>
        <v>6</v>
      </c>
      <c r="AI52" s="19">
        <f t="shared" si="19"/>
        <v>18</v>
      </c>
      <c r="AJ52" s="19">
        <f t="shared" si="19"/>
        <v>18</v>
      </c>
      <c r="AK52" s="19">
        <f aca="true" t="shared" si="20" ref="AK52:BE52">AK7+AK17+AK23</f>
        <v>18</v>
      </c>
      <c r="AL52" s="19">
        <f t="shared" si="20"/>
        <v>18</v>
      </c>
      <c r="AM52" s="19">
        <f t="shared" si="20"/>
        <v>12</v>
      </c>
      <c r="AN52" s="19">
        <f t="shared" si="20"/>
        <v>18</v>
      </c>
      <c r="AO52" s="19">
        <f t="shared" si="20"/>
        <v>3</v>
      </c>
      <c r="AP52" s="19">
        <f t="shared" si="20"/>
        <v>0</v>
      </c>
      <c r="AQ52" s="19">
        <f t="shared" si="20"/>
        <v>9</v>
      </c>
      <c r="AR52" s="19">
        <f t="shared" si="20"/>
        <v>18</v>
      </c>
      <c r="AS52" s="19">
        <f t="shared" si="20"/>
        <v>18</v>
      </c>
      <c r="AT52" s="19">
        <f t="shared" si="20"/>
        <v>18</v>
      </c>
      <c r="AU52" s="19">
        <f t="shared" si="20"/>
        <v>12</v>
      </c>
      <c r="AV52" s="19">
        <f t="shared" si="20"/>
        <v>9</v>
      </c>
      <c r="AW52" s="19">
        <f t="shared" si="20"/>
        <v>0</v>
      </c>
      <c r="AX52" s="19">
        <f t="shared" si="20"/>
        <v>0</v>
      </c>
      <c r="AY52" s="19">
        <f t="shared" si="20"/>
        <v>0</v>
      </c>
      <c r="AZ52" s="19">
        <f t="shared" si="20"/>
        <v>0</v>
      </c>
      <c r="BA52" s="19">
        <f t="shared" si="20"/>
        <v>0</v>
      </c>
      <c r="BB52" s="19">
        <f t="shared" si="20"/>
        <v>0</v>
      </c>
      <c r="BC52" s="19">
        <f t="shared" si="20"/>
        <v>0</v>
      </c>
      <c r="BD52" s="19">
        <f t="shared" si="20"/>
        <v>0</v>
      </c>
      <c r="BE52" s="19">
        <f t="shared" si="20"/>
        <v>0</v>
      </c>
      <c r="BF52" s="19"/>
      <c r="BG52" s="165">
        <f>BG7+BG17+BG23</f>
        <v>639</v>
      </c>
    </row>
    <row r="53" spans="1:59" ht="14.25" customHeight="1" thickBot="1">
      <c r="A53" s="257"/>
      <c r="B53" s="237" t="s">
        <v>11</v>
      </c>
      <c r="C53" s="238"/>
      <c r="D53" s="238"/>
      <c r="E53" s="8">
        <f>E51+E52</f>
        <v>54</v>
      </c>
      <c r="F53" s="8">
        <f aca="true" t="shared" si="21" ref="F53:BG53">F51+F52</f>
        <v>54</v>
      </c>
      <c r="G53" s="8">
        <f t="shared" si="21"/>
        <v>54</v>
      </c>
      <c r="H53" s="8">
        <f t="shared" si="21"/>
        <v>54</v>
      </c>
      <c r="I53" s="8">
        <f t="shared" si="21"/>
        <v>54</v>
      </c>
      <c r="J53" s="8">
        <f t="shared" si="21"/>
        <v>54</v>
      </c>
      <c r="K53" s="8">
        <f t="shared" si="21"/>
        <v>36</v>
      </c>
      <c r="L53" s="8">
        <f t="shared" si="21"/>
        <v>51</v>
      </c>
      <c r="M53" s="8">
        <f t="shared" si="21"/>
        <v>54</v>
      </c>
      <c r="N53" s="8">
        <f t="shared" si="21"/>
        <v>54</v>
      </c>
      <c r="O53" s="8">
        <f t="shared" si="21"/>
        <v>54</v>
      </c>
      <c r="P53" s="8">
        <f t="shared" si="21"/>
        <v>54</v>
      </c>
      <c r="Q53" s="8">
        <f t="shared" si="21"/>
        <v>57</v>
      </c>
      <c r="R53" s="8">
        <f t="shared" si="21"/>
        <v>54</v>
      </c>
      <c r="S53" s="8">
        <f t="shared" si="21"/>
        <v>54</v>
      </c>
      <c r="T53" s="8">
        <f t="shared" si="21"/>
        <v>54</v>
      </c>
      <c r="U53" s="8">
        <f t="shared" si="21"/>
        <v>54</v>
      </c>
      <c r="V53" s="8">
        <f t="shared" si="21"/>
        <v>0</v>
      </c>
      <c r="W53" s="8">
        <f t="shared" si="21"/>
        <v>0</v>
      </c>
      <c r="X53" s="8">
        <f t="shared" si="21"/>
        <v>54</v>
      </c>
      <c r="Y53" s="8">
        <f t="shared" si="21"/>
        <v>54</v>
      </c>
      <c r="Z53" s="8">
        <f t="shared" si="21"/>
        <v>54</v>
      </c>
      <c r="AA53" s="8">
        <f t="shared" si="21"/>
        <v>54</v>
      </c>
      <c r="AB53" s="8">
        <f t="shared" si="21"/>
        <v>54</v>
      </c>
      <c r="AC53" s="8">
        <f t="shared" si="21"/>
        <v>54</v>
      </c>
      <c r="AD53" s="8">
        <f t="shared" si="21"/>
        <v>54</v>
      </c>
      <c r="AE53" s="8">
        <f t="shared" si="21"/>
        <v>54</v>
      </c>
      <c r="AF53" s="8">
        <f t="shared" si="21"/>
        <v>12</v>
      </c>
      <c r="AG53" s="8">
        <f t="shared" si="21"/>
        <v>36</v>
      </c>
      <c r="AH53" s="8">
        <f t="shared" si="21"/>
        <v>42</v>
      </c>
      <c r="AI53" s="8">
        <f t="shared" si="21"/>
        <v>54</v>
      </c>
      <c r="AJ53" s="8">
        <f t="shared" si="21"/>
        <v>54</v>
      </c>
      <c r="AK53" s="8">
        <f t="shared" si="21"/>
        <v>54</v>
      </c>
      <c r="AL53" s="8">
        <f t="shared" si="21"/>
        <v>54</v>
      </c>
      <c r="AM53" s="8">
        <f t="shared" si="21"/>
        <v>36</v>
      </c>
      <c r="AN53" s="8">
        <f t="shared" si="21"/>
        <v>54</v>
      </c>
      <c r="AO53" s="8">
        <f t="shared" si="21"/>
        <v>39</v>
      </c>
      <c r="AP53" s="8">
        <f t="shared" si="21"/>
        <v>36</v>
      </c>
      <c r="AQ53" s="8">
        <f t="shared" si="21"/>
        <v>33</v>
      </c>
      <c r="AR53" s="8">
        <f t="shared" si="21"/>
        <v>54</v>
      </c>
      <c r="AS53" s="8">
        <f t="shared" si="21"/>
        <v>54</v>
      </c>
      <c r="AT53" s="8">
        <f t="shared" si="21"/>
        <v>54</v>
      </c>
      <c r="AU53" s="8">
        <f t="shared" si="21"/>
        <v>36</v>
      </c>
      <c r="AV53" s="8">
        <f t="shared" si="21"/>
        <v>27</v>
      </c>
      <c r="AW53" s="8">
        <f t="shared" si="21"/>
        <v>0</v>
      </c>
      <c r="AX53" s="8">
        <f t="shared" si="21"/>
        <v>0</v>
      </c>
      <c r="AY53" s="8">
        <f t="shared" si="21"/>
        <v>0</v>
      </c>
      <c r="AZ53" s="8">
        <f t="shared" si="21"/>
        <v>0</v>
      </c>
      <c r="BA53" s="8">
        <f t="shared" si="21"/>
        <v>0</v>
      </c>
      <c r="BB53" s="8">
        <f t="shared" si="21"/>
        <v>0</v>
      </c>
      <c r="BC53" s="8">
        <f t="shared" si="21"/>
        <v>0</v>
      </c>
      <c r="BD53" s="8">
        <f t="shared" si="21"/>
        <v>0</v>
      </c>
      <c r="BE53" s="8">
        <f t="shared" si="21"/>
        <v>0</v>
      </c>
      <c r="BF53" s="5"/>
      <c r="BG53" s="159">
        <f t="shared" si="21"/>
        <v>2061</v>
      </c>
    </row>
    <row r="54" spans="5:58" ht="1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</row>
    <row r="67" ht="14.25" customHeight="1"/>
    <row r="68" ht="15" customHeight="1"/>
    <row r="71" ht="14.25" customHeight="1"/>
    <row r="73" ht="14.25" customHeight="1"/>
    <row r="74" ht="15" customHeight="1"/>
    <row r="75" ht="14.25" customHeight="1"/>
    <row r="76" ht="15" customHeight="1"/>
    <row r="83" ht="14.25" customHeight="1"/>
    <row r="85" ht="14.25" customHeight="1"/>
    <row r="87" ht="14.25" customHeight="1"/>
    <row r="88" ht="18" customHeight="1"/>
    <row r="103" ht="14.25" customHeight="1"/>
    <row r="104" ht="15" customHeight="1"/>
    <row r="105" ht="14.25" customHeight="1"/>
    <row r="106" ht="75" customHeight="1"/>
    <row r="107" ht="14.25" customHeight="1"/>
    <row r="108" ht="30.75" customHeight="1"/>
    <row r="110" ht="14.25" customHeight="1"/>
    <row r="111" ht="98.25" customHeight="1"/>
    <row r="112" ht="14.25" customHeight="1"/>
    <row r="113" ht="69.75" customHeight="1"/>
    <row r="114" ht="14.25" customHeight="1"/>
    <row r="115" ht="42" customHeight="1"/>
    <row r="117" ht="14.25" customHeight="1"/>
    <row r="118" ht="15" customHeight="1"/>
    <row r="119" ht="14.25" customHeight="1"/>
    <row r="120" ht="27.75" customHeight="1"/>
    <row r="122" ht="14.25" customHeight="1"/>
    <row r="123" ht="15" customHeight="1"/>
    <row r="124" ht="14.25" customHeight="1"/>
    <row r="126" ht="14.25" customHeight="1"/>
    <row r="129" ht="14.25" customHeight="1"/>
    <row r="130" ht="42" customHeight="1"/>
    <row r="131" ht="14.25" customHeight="1"/>
    <row r="132" ht="49.5" customHeight="1"/>
  </sheetData>
  <sheetProtection/>
  <mergeCells count="107">
    <mergeCell ref="B20:B21"/>
    <mergeCell ref="B34:B35"/>
    <mergeCell ref="I1:I3"/>
    <mergeCell ref="B10:B11"/>
    <mergeCell ref="C10:C11"/>
    <mergeCell ref="B12:B13"/>
    <mergeCell ref="C12:C13"/>
    <mergeCell ref="C34:C35"/>
    <mergeCell ref="A1:A53"/>
    <mergeCell ref="B6:B7"/>
    <mergeCell ref="C6:C7"/>
    <mergeCell ref="B8:B9"/>
    <mergeCell ref="C8:C9"/>
    <mergeCell ref="B14:B15"/>
    <mergeCell ref="C14:C15"/>
    <mergeCell ref="C18:C19"/>
    <mergeCell ref="B16:B17"/>
    <mergeCell ref="C16:C17"/>
    <mergeCell ref="BG1:BG5"/>
    <mergeCell ref="B1:B5"/>
    <mergeCell ref="C1:C5"/>
    <mergeCell ref="D1:D5"/>
    <mergeCell ref="E4:BF4"/>
    <mergeCell ref="E1:E3"/>
    <mergeCell ref="F1:F3"/>
    <mergeCell ref="G1:G3"/>
    <mergeCell ref="H1:H3"/>
    <mergeCell ref="J1:J3"/>
    <mergeCell ref="B53:D53"/>
    <mergeCell ref="B32:B33"/>
    <mergeCell ref="C32:C33"/>
    <mergeCell ref="B38:B39"/>
    <mergeCell ref="C38:C39"/>
    <mergeCell ref="B44:B45"/>
    <mergeCell ref="C44:C45"/>
    <mergeCell ref="C40:C41"/>
    <mergeCell ref="B40:B41"/>
    <mergeCell ref="B36:B37"/>
    <mergeCell ref="B51:D51"/>
    <mergeCell ref="C42:C43"/>
    <mergeCell ref="B42:B43"/>
    <mergeCell ref="C36:C37"/>
    <mergeCell ref="C46:C47"/>
    <mergeCell ref="B48:B49"/>
    <mergeCell ref="C48:C49"/>
    <mergeCell ref="B46:B47"/>
    <mergeCell ref="P1:P3"/>
    <mergeCell ref="B52:D52"/>
    <mergeCell ref="M1:M3"/>
    <mergeCell ref="B26:B27"/>
    <mergeCell ref="C26:C27"/>
    <mergeCell ref="B22:B23"/>
    <mergeCell ref="C22:C23"/>
    <mergeCell ref="B24:B25"/>
    <mergeCell ref="C24:C25"/>
    <mergeCell ref="C20:C21"/>
    <mergeCell ref="Q1:Q3"/>
    <mergeCell ref="B30:B31"/>
    <mergeCell ref="C30:C31"/>
    <mergeCell ref="B28:B29"/>
    <mergeCell ref="C28:C29"/>
    <mergeCell ref="K1:K3"/>
    <mergeCell ref="L1:L3"/>
    <mergeCell ref="B18:B19"/>
    <mergeCell ref="N1:N3"/>
    <mergeCell ref="O1:O3"/>
    <mergeCell ref="AB1:AB3"/>
    <mergeCell ref="R1:R3"/>
    <mergeCell ref="S1:S3"/>
    <mergeCell ref="T1:T3"/>
    <mergeCell ref="U1:U3"/>
    <mergeCell ref="V1:V3"/>
    <mergeCell ref="W1:W3"/>
    <mergeCell ref="X1:X3"/>
    <mergeCell ref="AO1:AO3"/>
    <mergeCell ref="AH1:AH3"/>
    <mergeCell ref="AI1:AI3"/>
    <mergeCell ref="AJ1:AJ3"/>
    <mergeCell ref="AK1:AK3"/>
    <mergeCell ref="AL1:AL3"/>
    <mergeCell ref="AE1:AE3"/>
    <mergeCell ref="AM1:AM3"/>
    <mergeCell ref="AF1:AF3"/>
    <mergeCell ref="AG1:AG3"/>
    <mergeCell ref="Y1:Y3"/>
    <mergeCell ref="AN1:AN3"/>
    <mergeCell ref="AC1:AC3"/>
    <mergeCell ref="AD1:AD3"/>
    <mergeCell ref="Z1:Z3"/>
    <mergeCell ref="AA1:AA3"/>
    <mergeCell ref="AW1:AW3"/>
    <mergeCell ref="AX1:AX3"/>
    <mergeCell ref="AY1:AY3"/>
    <mergeCell ref="AZ1:AZ3"/>
    <mergeCell ref="BF1:BF3"/>
    <mergeCell ref="BB1:BB3"/>
    <mergeCell ref="BC1:BC3"/>
    <mergeCell ref="BD1:BD3"/>
    <mergeCell ref="BE1:BE3"/>
    <mergeCell ref="BA1:BA3"/>
    <mergeCell ref="AP1:AP3"/>
    <mergeCell ref="AQ1:AQ3"/>
    <mergeCell ref="AR1:AR3"/>
    <mergeCell ref="AS1:AS3"/>
    <mergeCell ref="AU1:AU3"/>
    <mergeCell ref="AV1:AV3"/>
    <mergeCell ref="AT1:AT3"/>
  </mergeCells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56"/>
  <sheetViews>
    <sheetView zoomScalePageLayoutView="0" workbookViewId="0" topLeftCell="A25">
      <selection activeCell="AJ45" sqref="AJ45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5" width="4.8515625" style="0" customWidth="1"/>
    <col min="6" max="6" width="3.28125" style="0" customWidth="1"/>
    <col min="7" max="7" width="3.00390625" style="0" customWidth="1"/>
    <col min="8" max="8" width="3.7109375" style="0" customWidth="1"/>
    <col min="9" max="18" width="3.140625" style="0" customWidth="1"/>
    <col min="19" max="22" width="3.28125" style="0" customWidth="1"/>
    <col min="23" max="24" width="3.00390625" style="0" customWidth="1"/>
    <col min="25" max="27" width="2.8515625" style="0" customWidth="1"/>
    <col min="28" max="31" width="3.421875" style="0" customWidth="1"/>
    <col min="32" max="35" width="3.57421875" style="0" customWidth="1"/>
    <col min="36" max="37" width="3.421875" style="0" customWidth="1"/>
    <col min="38" max="38" width="3.28125" style="0" customWidth="1"/>
    <col min="39" max="39" width="3.421875" style="0" customWidth="1"/>
    <col min="40" max="44" width="3.00390625" style="0" customWidth="1"/>
    <col min="45" max="48" width="3.140625" style="0" customWidth="1"/>
    <col min="49" max="57" width="3.00390625" style="0" customWidth="1"/>
    <col min="58" max="58" width="3.57421875" style="0" customWidth="1"/>
    <col min="59" max="59" width="6.8515625" style="0" customWidth="1"/>
  </cols>
  <sheetData>
    <row r="1" spans="1:59" ht="123" customHeight="1">
      <c r="A1" s="244" t="s">
        <v>102</v>
      </c>
      <c r="B1" s="247" t="s">
        <v>7</v>
      </c>
      <c r="C1" s="249" t="s">
        <v>103</v>
      </c>
      <c r="D1" s="249" t="s">
        <v>8</v>
      </c>
      <c r="E1" s="201" t="s">
        <v>42</v>
      </c>
      <c r="F1" s="201" t="s">
        <v>43</v>
      </c>
      <c r="G1" s="201" t="s">
        <v>44</v>
      </c>
      <c r="H1" s="201" t="s">
        <v>45</v>
      </c>
      <c r="I1" s="201" t="s">
        <v>6</v>
      </c>
      <c r="J1" s="200" t="s">
        <v>46</v>
      </c>
      <c r="K1" s="200" t="s">
        <v>47</v>
      </c>
      <c r="L1" s="200" t="s">
        <v>48</v>
      </c>
      <c r="M1" s="200" t="s">
        <v>49</v>
      </c>
      <c r="N1" s="200" t="s">
        <v>50</v>
      </c>
      <c r="O1" s="200" t="s">
        <v>51</v>
      </c>
      <c r="P1" s="200" t="s">
        <v>52</v>
      </c>
      <c r="Q1" s="200" t="s">
        <v>53</v>
      </c>
      <c r="R1" s="200" t="s">
        <v>54</v>
      </c>
      <c r="S1" s="201" t="s">
        <v>55</v>
      </c>
      <c r="T1" s="200" t="s">
        <v>56</v>
      </c>
      <c r="U1" s="200" t="s">
        <v>57</v>
      </c>
      <c r="V1" s="200" t="s">
        <v>58</v>
      </c>
      <c r="W1" s="201" t="s">
        <v>59</v>
      </c>
      <c r="X1" s="200" t="s">
        <v>60</v>
      </c>
      <c r="Y1" s="200" t="s">
        <v>61</v>
      </c>
      <c r="Z1" s="200" t="s">
        <v>62</v>
      </c>
      <c r="AA1" s="200" t="s">
        <v>63</v>
      </c>
      <c r="AB1" s="201" t="s">
        <v>64</v>
      </c>
      <c r="AC1" s="200" t="s">
        <v>65</v>
      </c>
      <c r="AD1" s="200" t="s">
        <v>68</v>
      </c>
      <c r="AE1" s="200" t="s">
        <v>69</v>
      </c>
      <c r="AF1" s="276" t="s">
        <v>70</v>
      </c>
      <c r="AG1" s="200" t="s">
        <v>71</v>
      </c>
      <c r="AH1" s="200" t="s">
        <v>72</v>
      </c>
      <c r="AI1" s="200" t="s">
        <v>73</v>
      </c>
      <c r="AJ1" s="201" t="s">
        <v>74</v>
      </c>
      <c r="AK1" s="200" t="s">
        <v>75</v>
      </c>
      <c r="AL1" s="200" t="s">
        <v>76</v>
      </c>
      <c r="AM1" s="200" t="s">
        <v>77</v>
      </c>
      <c r="AN1" s="201" t="s">
        <v>78</v>
      </c>
      <c r="AO1" s="200" t="s">
        <v>79</v>
      </c>
      <c r="AP1" s="200" t="s">
        <v>80</v>
      </c>
      <c r="AQ1" s="200" t="s">
        <v>81</v>
      </c>
      <c r="AR1" s="200" t="s">
        <v>82</v>
      </c>
      <c r="AS1" s="201" t="s">
        <v>83</v>
      </c>
      <c r="AT1" s="200" t="s">
        <v>84</v>
      </c>
      <c r="AU1" s="200" t="s">
        <v>85</v>
      </c>
      <c r="AV1" s="200" t="s">
        <v>86</v>
      </c>
      <c r="AW1" s="201" t="s">
        <v>87</v>
      </c>
      <c r="AX1" s="200" t="s">
        <v>88</v>
      </c>
      <c r="AY1" s="200" t="s">
        <v>89</v>
      </c>
      <c r="AZ1" s="200" t="s">
        <v>90</v>
      </c>
      <c r="BA1" s="200" t="s">
        <v>91</v>
      </c>
      <c r="BB1" s="201" t="s">
        <v>92</v>
      </c>
      <c r="BC1" s="201" t="s">
        <v>93</v>
      </c>
      <c r="BD1" s="201" t="s">
        <v>94</v>
      </c>
      <c r="BE1" s="201" t="s">
        <v>95</v>
      </c>
      <c r="BF1" s="268"/>
      <c r="BG1" s="282" t="s">
        <v>1</v>
      </c>
    </row>
    <row r="2" spans="1:59" ht="3" customHeight="1">
      <c r="A2" s="245"/>
      <c r="B2" s="247"/>
      <c r="C2" s="249"/>
      <c r="D2" s="249"/>
      <c r="E2" s="201"/>
      <c r="F2" s="201"/>
      <c r="G2" s="201"/>
      <c r="H2" s="201"/>
      <c r="I2" s="201"/>
      <c r="J2" s="200"/>
      <c r="K2" s="200"/>
      <c r="L2" s="200"/>
      <c r="M2" s="200"/>
      <c r="N2" s="200"/>
      <c r="O2" s="200"/>
      <c r="P2" s="200"/>
      <c r="Q2" s="200"/>
      <c r="R2" s="200"/>
      <c r="S2" s="201"/>
      <c r="T2" s="200"/>
      <c r="U2" s="200"/>
      <c r="V2" s="200"/>
      <c r="W2" s="201"/>
      <c r="X2" s="200"/>
      <c r="Y2" s="200"/>
      <c r="Z2" s="200"/>
      <c r="AA2" s="200"/>
      <c r="AB2" s="201"/>
      <c r="AC2" s="200"/>
      <c r="AD2" s="200"/>
      <c r="AE2" s="200"/>
      <c r="AF2" s="276"/>
      <c r="AG2" s="200"/>
      <c r="AH2" s="200"/>
      <c r="AI2" s="200"/>
      <c r="AJ2" s="201"/>
      <c r="AK2" s="200"/>
      <c r="AL2" s="200"/>
      <c r="AM2" s="200"/>
      <c r="AN2" s="201"/>
      <c r="AO2" s="200"/>
      <c r="AP2" s="200"/>
      <c r="AQ2" s="200"/>
      <c r="AR2" s="200"/>
      <c r="AS2" s="201"/>
      <c r="AT2" s="200"/>
      <c r="AU2" s="200"/>
      <c r="AV2" s="200"/>
      <c r="AW2" s="201"/>
      <c r="AX2" s="200"/>
      <c r="AY2" s="200"/>
      <c r="AZ2" s="200"/>
      <c r="BA2" s="200"/>
      <c r="BB2" s="201"/>
      <c r="BC2" s="201"/>
      <c r="BD2" s="201"/>
      <c r="BE2" s="201"/>
      <c r="BF2" s="269"/>
      <c r="BG2" s="283"/>
    </row>
    <row r="3" spans="1:59" ht="5.25" customHeight="1">
      <c r="A3" s="245"/>
      <c r="B3" s="247"/>
      <c r="C3" s="249"/>
      <c r="D3" s="249"/>
      <c r="E3" s="201"/>
      <c r="F3" s="201"/>
      <c r="G3" s="201"/>
      <c r="H3" s="201"/>
      <c r="I3" s="201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0"/>
      <c r="U3" s="200"/>
      <c r="V3" s="200"/>
      <c r="W3" s="201"/>
      <c r="X3" s="200"/>
      <c r="Y3" s="200"/>
      <c r="Z3" s="200"/>
      <c r="AA3" s="200"/>
      <c r="AB3" s="201"/>
      <c r="AC3" s="200"/>
      <c r="AD3" s="200"/>
      <c r="AE3" s="200"/>
      <c r="AF3" s="276"/>
      <c r="AG3" s="200"/>
      <c r="AH3" s="200"/>
      <c r="AI3" s="200"/>
      <c r="AJ3" s="201"/>
      <c r="AK3" s="200"/>
      <c r="AL3" s="200"/>
      <c r="AM3" s="200"/>
      <c r="AN3" s="201"/>
      <c r="AO3" s="200"/>
      <c r="AP3" s="200"/>
      <c r="AQ3" s="200"/>
      <c r="AR3" s="200"/>
      <c r="AS3" s="201"/>
      <c r="AT3" s="200"/>
      <c r="AU3" s="200"/>
      <c r="AV3" s="200"/>
      <c r="AW3" s="201"/>
      <c r="AX3" s="200"/>
      <c r="AY3" s="200"/>
      <c r="AZ3" s="200"/>
      <c r="BA3" s="200"/>
      <c r="BB3" s="201"/>
      <c r="BC3" s="201"/>
      <c r="BD3" s="201"/>
      <c r="BE3" s="201"/>
      <c r="BF3" s="270"/>
      <c r="BG3" s="283"/>
    </row>
    <row r="4" spans="1:59" ht="15">
      <c r="A4" s="245"/>
      <c r="B4" s="247"/>
      <c r="C4" s="249"/>
      <c r="D4" s="249"/>
      <c r="E4" s="251" t="s">
        <v>0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83"/>
    </row>
    <row r="5" spans="1:59" ht="15.75" thickBot="1">
      <c r="A5" s="245"/>
      <c r="B5" s="248"/>
      <c r="C5" s="250"/>
      <c r="D5" s="250"/>
      <c r="E5" s="43">
        <v>1</v>
      </c>
      <c r="F5" s="43">
        <v>2</v>
      </c>
      <c r="G5" s="43">
        <v>3</v>
      </c>
      <c r="H5" s="67">
        <v>4</v>
      </c>
      <c r="I5" s="67">
        <v>5</v>
      </c>
      <c r="J5" s="67">
        <v>6</v>
      </c>
      <c r="K5" s="67">
        <v>7</v>
      </c>
      <c r="L5" s="67">
        <v>8</v>
      </c>
      <c r="M5" s="67">
        <v>9</v>
      </c>
      <c r="N5" s="67">
        <v>10</v>
      </c>
      <c r="O5" s="67">
        <v>11</v>
      </c>
      <c r="P5" s="67">
        <v>12</v>
      </c>
      <c r="Q5" s="67">
        <v>13</v>
      </c>
      <c r="R5" s="67">
        <v>14</v>
      </c>
      <c r="S5" s="67">
        <v>15</v>
      </c>
      <c r="T5" s="67">
        <v>16</v>
      </c>
      <c r="U5" s="67">
        <v>17</v>
      </c>
      <c r="V5" s="67">
        <v>18</v>
      </c>
      <c r="W5" s="67">
        <v>19</v>
      </c>
      <c r="X5" s="68">
        <v>20</v>
      </c>
      <c r="Y5" s="67">
        <v>21</v>
      </c>
      <c r="Z5" s="67">
        <v>22</v>
      </c>
      <c r="AA5" s="67">
        <v>23</v>
      </c>
      <c r="AB5" s="67">
        <v>24</v>
      </c>
      <c r="AC5" s="67">
        <v>25</v>
      </c>
      <c r="AD5" s="67">
        <v>26</v>
      </c>
      <c r="AE5" s="67">
        <v>27</v>
      </c>
      <c r="AF5" s="67">
        <v>28</v>
      </c>
      <c r="AG5" s="67">
        <v>29</v>
      </c>
      <c r="AH5" s="67">
        <v>30</v>
      </c>
      <c r="AI5" s="67">
        <v>31</v>
      </c>
      <c r="AJ5" s="67">
        <v>32</v>
      </c>
      <c r="AK5" s="67">
        <v>33</v>
      </c>
      <c r="AL5" s="67">
        <v>34</v>
      </c>
      <c r="AM5" s="67">
        <v>35</v>
      </c>
      <c r="AN5" s="67">
        <v>36</v>
      </c>
      <c r="AO5" s="67">
        <v>37</v>
      </c>
      <c r="AP5" s="67">
        <v>38</v>
      </c>
      <c r="AQ5" s="67">
        <v>39</v>
      </c>
      <c r="AR5" s="67">
        <v>40</v>
      </c>
      <c r="AS5" s="67">
        <v>41</v>
      </c>
      <c r="AT5" s="67">
        <v>42</v>
      </c>
      <c r="AU5" s="67">
        <v>43</v>
      </c>
      <c r="AV5" s="67">
        <v>44</v>
      </c>
      <c r="AW5" s="67">
        <v>45</v>
      </c>
      <c r="AX5" s="67">
        <v>46</v>
      </c>
      <c r="AY5" s="67">
        <v>47</v>
      </c>
      <c r="AZ5" s="67">
        <v>48</v>
      </c>
      <c r="BA5" s="67">
        <v>49</v>
      </c>
      <c r="BB5" s="67">
        <v>50</v>
      </c>
      <c r="BC5" s="67">
        <v>51</v>
      </c>
      <c r="BD5" s="67">
        <v>52</v>
      </c>
      <c r="BE5" s="67">
        <v>53</v>
      </c>
      <c r="BF5" s="69"/>
      <c r="BG5" s="284"/>
    </row>
    <row r="6" spans="1:60" ht="15" customHeight="1" thickBot="1">
      <c r="A6" s="278"/>
      <c r="B6" s="222" t="s">
        <v>14</v>
      </c>
      <c r="C6" s="224" t="s">
        <v>13</v>
      </c>
      <c r="D6" s="23" t="s">
        <v>4</v>
      </c>
      <c r="E6" s="38">
        <f aca="true" t="shared" si="0" ref="E6:AJ6">E8+E10+E12</f>
        <v>4</v>
      </c>
      <c r="F6" s="38">
        <f t="shared" si="0"/>
        <v>4</v>
      </c>
      <c r="G6" s="38">
        <f t="shared" si="0"/>
        <v>4</v>
      </c>
      <c r="H6" s="38">
        <f t="shared" si="0"/>
        <v>4</v>
      </c>
      <c r="I6" s="38">
        <f t="shared" si="0"/>
        <v>4</v>
      </c>
      <c r="J6" s="38">
        <f t="shared" si="0"/>
        <v>4</v>
      </c>
      <c r="K6" s="38">
        <f t="shared" si="0"/>
        <v>4</v>
      </c>
      <c r="L6" s="38">
        <f t="shared" si="0"/>
        <v>4</v>
      </c>
      <c r="M6" s="38">
        <f t="shared" si="0"/>
        <v>4</v>
      </c>
      <c r="N6" s="38">
        <f t="shared" si="0"/>
        <v>4</v>
      </c>
      <c r="O6" s="38">
        <f t="shared" si="0"/>
        <v>4</v>
      </c>
      <c r="P6" s="38">
        <f t="shared" si="0"/>
        <v>4</v>
      </c>
      <c r="Q6" s="38">
        <f t="shared" si="0"/>
        <v>4</v>
      </c>
      <c r="R6" s="38">
        <f t="shared" si="0"/>
        <v>0</v>
      </c>
      <c r="S6" s="38">
        <f t="shared" si="0"/>
        <v>0</v>
      </c>
      <c r="T6" s="38">
        <f t="shared" si="0"/>
        <v>0</v>
      </c>
      <c r="U6" s="38">
        <f t="shared" si="0"/>
        <v>0</v>
      </c>
      <c r="V6" s="38">
        <f t="shared" si="0"/>
        <v>0</v>
      </c>
      <c r="W6" s="38">
        <f t="shared" si="0"/>
        <v>0</v>
      </c>
      <c r="X6" s="38">
        <f t="shared" si="0"/>
        <v>0</v>
      </c>
      <c r="Y6" s="38">
        <f t="shared" si="0"/>
        <v>6</v>
      </c>
      <c r="Z6" s="38">
        <f t="shared" si="0"/>
        <v>6</v>
      </c>
      <c r="AA6" s="38">
        <f t="shared" si="0"/>
        <v>2</v>
      </c>
      <c r="AB6" s="38">
        <f t="shared" si="0"/>
        <v>8</v>
      </c>
      <c r="AC6" s="38">
        <f t="shared" si="0"/>
        <v>8</v>
      </c>
      <c r="AD6" s="38">
        <f t="shared" si="0"/>
        <v>8</v>
      </c>
      <c r="AE6" s="38">
        <f t="shared" si="0"/>
        <v>8</v>
      </c>
      <c r="AF6" s="38">
        <f t="shared" si="0"/>
        <v>8</v>
      </c>
      <c r="AG6" s="38">
        <f t="shared" si="0"/>
        <v>4</v>
      </c>
      <c r="AH6" s="38">
        <f t="shared" si="0"/>
        <v>0</v>
      </c>
      <c r="AI6" s="38">
        <f t="shared" si="0"/>
        <v>6</v>
      </c>
      <c r="AJ6" s="38">
        <f t="shared" si="0"/>
        <v>6</v>
      </c>
      <c r="AK6" s="38">
        <f aca="true" t="shared" si="1" ref="AK6:BE6">AK8+AK10+AK12</f>
        <v>6</v>
      </c>
      <c r="AL6" s="38">
        <f t="shared" si="1"/>
        <v>6</v>
      </c>
      <c r="AM6" s="38">
        <f t="shared" si="1"/>
        <v>4</v>
      </c>
      <c r="AN6" s="38">
        <f t="shared" si="1"/>
        <v>8</v>
      </c>
      <c r="AO6" s="38">
        <f t="shared" si="1"/>
        <v>6</v>
      </c>
      <c r="AP6" s="38">
        <f t="shared" si="1"/>
        <v>8</v>
      </c>
      <c r="AQ6" s="38">
        <f t="shared" si="1"/>
        <v>0</v>
      </c>
      <c r="AR6" s="38">
        <f t="shared" si="1"/>
        <v>0</v>
      </c>
      <c r="AS6" s="38">
        <f t="shared" si="1"/>
        <v>0</v>
      </c>
      <c r="AT6" s="38">
        <f t="shared" si="1"/>
        <v>0</v>
      </c>
      <c r="AU6" s="38">
        <f t="shared" si="1"/>
        <v>0</v>
      </c>
      <c r="AV6" s="38">
        <f t="shared" si="1"/>
        <v>0</v>
      </c>
      <c r="AW6" s="6">
        <f t="shared" si="1"/>
        <v>0</v>
      </c>
      <c r="AX6" s="6">
        <f t="shared" si="1"/>
        <v>0</v>
      </c>
      <c r="AY6" s="6">
        <f t="shared" si="1"/>
        <v>0</v>
      </c>
      <c r="AZ6" s="6">
        <f t="shared" si="1"/>
        <v>0</v>
      </c>
      <c r="BA6" s="6">
        <f t="shared" si="1"/>
        <v>0</v>
      </c>
      <c r="BB6" s="6">
        <f t="shared" si="1"/>
        <v>0</v>
      </c>
      <c r="BC6" s="6">
        <f t="shared" si="1"/>
        <v>0</v>
      </c>
      <c r="BD6" s="6">
        <f t="shared" si="1"/>
        <v>0</v>
      </c>
      <c r="BE6" s="6">
        <f t="shared" si="1"/>
        <v>0</v>
      </c>
      <c r="BF6" s="4"/>
      <c r="BG6" s="173">
        <f aca="true" t="shared" si="2" ref="BG6:BG13">SUM(E6:BF6)</f>
        <v>160</v>
      </c>
      <c r="BH6" s="1"/>
    </row>
    <row r="7" spans="1:59" ht="15" customHeight="1" thickBot="1">
      <c r="A7" s="278"/>
      <c r="B7" s="258"/>
      <c r="C7" s="225"/>
      <c r="D7" s="25" t="s">
        <v>5</v>
      </c>
      <c r="E7" s="38">
        <f aca="true" t="shared" si="3" ref="E7:AJ7">E9+E11+E13</f>
        <v>2</v>
      </c>
      <c r="F7" s="38">
        <f t="shared" si="3"/>
        <v>2</v>
      </c>
      <c r="G7" s="38">
        <f t="shared" si="3"/>
        <v>2</v>
      </c>
      <c r="H7" s="38">
        <f t="shared" si="3"/>
        <v>2</v>
      </c>
      <c r="I7" s="38">
        <f t="shared" si="3"/>
        <v>2</v>
      </c>
      <c r="J7" s="38">
        <f t="shared" si="3"/>
        <v>2</v>
      </c>
      <c r="K7" s="38">
        <f t="shared" si="3"/>
        <v>2</v>
      </c>
      <c r="L7" s="38">
        <f t="shared" si="3"/>
        <v>2</v>
      </c>
      <c r="M7" s="38">
        <f t="shared" si="3"/>
        <v>2</v>
      </c>
      <c r="N7" s="38">
        <f t="shared" si="3"/>
        <v>2</v>
      </c>
      <c r="O7" s="38">
        <f t="shared" si="3"/>
        <v>2</v>
      </c>
      <c r="P7" s="38">
        <f t="shared" si="3"/>
        <v>2</v>
      </c>
      <c r="Q7" s="38">
        <f t="shared" si="3"/>
        <v>2</v>
      </c>
      <c r="R7" s="38">
        <f t="shared" si="3"/>
        <v>0</v>
      </c>
      <c r="S7" s="38">
        <f t="shared" si="3"/>
        <v>0</v>
      </c>
      <c r="T7" s="38">
        <f t="shared" si="3"/>
        <v>0</v>
      </c>
      <c r="U7" s="38">
        <f t="shared" si="3"/>
        <v>0</v>
      </c>
      <c r="V7" s="38">
        <f t="shared" si="3"/>
        <v>0</v>
      </c>
      <c r="W7" s="38">
        <f t="shared" si="3"/>
        <v>0</v>
      </c>
      <c r="X7" s="38">
        <f t="shared" si="3"/>
        <v>0</v>
      </c>
      <c r="Y7" s="38">
        <f t="shared" si="3"/>
        <v>3</v>
      </c>
      <c r="Z7" s="38">
        <f t="shared" si="3"/>
        <v>3</v>
      </c>
      <c r="AA7" s="38">
        <f t="shared" si="3"/>
        <v>1</v>
      </c>
      <c r="AB7" s="38">
        <f t="shared" si="3"/>
        <v>4</v>
      </c>
      <c r="AC7" s="38">
        <f t="shared" si="3"/>
        <v>4</v>
      </c>
      <c r="AD7" s="38">
        <f t="shared" si="3"/>
        <v>4</v>
      </c>
      <c r="AE7" s="38">
        <f t="shared" si="3"/>
        <v>4</v>
      </c>
      <c r="AF7" s="38">
        <f t="shared" si="3"/>
        <v>4</v>
      </c>
      <c r="AG7" s="38">
        <f t="shared" si="3"/>
        <v>2</v>
      </c>
      <c r="AH7" s="38">
        <f t="shared" si="3"/>
        <v>0</v>
      </c>
      <c r="AI7" s="38">
        <f t="shared" si="3"/>
        <v>3</v>
      </c>
      <c r="AJ7" s="38">
        <f t="shared" si="3"/>
        <v>3</v>
      </c>
      <c r="AK7" s="38">
        <f aca="true" t="shared" si="4" ref="AK7:BE7">AK9+AK11+AK13</f>
        <v>3</v>
      </c>
      <c r="AL7" s="38">
        <f t="shared" si="4"/>
        <v>3</v>
      </c>
      <c r="AM7" s="38">
        <f t="shared" si="4"/>
        <v>2</v>
      </c>
      <c r="AN7" s="38">
        <f t="shared" si="4"/>
        <v>4</v>
      </c>
      <c r="AO7" s="38">
        <f t="shared" si="4"/>
        <v>3</v>
      </c>
      <c r="AP7" s="38">
        <f t="shared" si="4"/>
        <v>4</v>
      </c>
      <c r="AQ7" s="38">
        <f t="shared" si="4"/>
        <v>0</v>
      </c>
      <c r="AR7" s="38">
        <f t="shared" si="4"/>
        <v>0</v>
      </c>
      <c r="AS7" s="38">
        <f t="shared" si="4"/>
        <v>0</v>
      </c>
      <c r="AT7" s="38">
        <f t="shared" si="4"/>
        <v>0</v>
      </c>
      <c r="AU7" s="38">
        <f t="shared" si="4"/>
        <v>0</v>
      </c>
      <c r="AV7" s="38">
        <f t="shared" si="4"/>
        <v>0</v>
      </c>
      <c r="AW7" s="6">
        <f t="shared" si="4"/>
        <v>0</v>
      </c>
      <c r="AX7" s="6">
        <f t="shared" si="4"/>
        <v>0</v>
      </c>
      <c r="AY7" s="6">
        <f t="shared" si="4"/>
        <v>0</v>
      </c>
      <c r="AZ7" s="6">
        <f t="shared" si="4"/>
        <v>0</v>
      </c>
      <c r="BA7" s="6">
        <f t="shared" si="4"/>
        <v>0</v>
      </c>
      <c r="BB7" s="6">
        <f t="shared" si="4"/>
        <v>0</v>
      </c>
      <c r="BC7" s="6">
        <f t="shared" si="4"/>
        <v>0</v>
      </c>
      <c r="BD7" s="6">
        <f t="shared" si="4"/>
        <v>0</v>
      </c>
      <c r="BE7" s="6">
        <f t="shared" si="4"/>
        <v>0</v>
      </c>
      <c r="BF7" s="4"/>
      <c r="BG7" s="174">
        <f t="shared" si="2"/>
        <v>80</v>
      </c>
    </row>
    <row r="8" spans="1:59" ht="15" customHeight="1" thickBot="1">
      <c r="A8" s="278"/>
      <c r="B8" s="205" t="s">
        <v>104</v>
      </c>
      <c r="C8" s="210" t="s">
        <v>105</v>
      </c>
      <c r="D8" s="4" t="s">
        <v>4</v>
      </c>
      <c r="E8" s="6"/>
      <c r="F8" s="6"/>
      <c r="G8" s="6"/>
      <c r="H8" s="6"/>
      <c r="I8" s="6"/>
      <c r="J8" s="6"/>
      <c r="K8" s="49"/>
      <c r="L8" s="49"/>
      <c r="M8" s="49"/>
      <c r="N8" s="49"/>
      <c r="O8" s="49"/>
      <c r="P8" s="49"/>
      <c r="Q8" s="49"/>
      <c r="R8" s="4"/>
      <c r="S8" s="4"/>
      <c r="T8" s="4"/>
      <c r="U8" s="4"/>
      <c r="V8" s="27" t="s">
        <v>67</v>
      </c>
      <c r="W8" s="27" t="s">
        <v>67</v>
      </c>
      <c r="X8" s="6"/>
      <c r="Y8" s="6">
        <v>2</v>
      </c>
      <c r="Z8" s="6">
        <v>2</v>
      </c>
      <c r="AA8" s="6">
        <v>2</v>
      </c>
      <c r="AB8" s="6">
        <v>4</v>
      </c>
      <c r="AC8" s="6">
        <v>4</v>
      </c>
      <c r="AD8" s="6">
        <v>4</v>
      </c>
      <c r="AE8" s="6">
        <v>4</v>
      </c>
      <c r="AF8" s="6">
        <v>4</v>
      </c>
      <c r="AG8" s="6"/>
      <c r="AH8" s="6"/>
      <c r="AI8" s="6">
        <v>2</v>
      </c>
      <c r="AJ8" s="6">
        <v>2</v>
      </c>
      <c r="AK8" s="6">
        <v>2</v>
      </c>
      <c r="AL8" s="6">
        <v>2</v>
      </c>
      <c r="AM8" s="4"/>
      <c r="AN8" s="6">
        <v>4</v>
      </c>
      <c r="AO8" s="4">
        <v>4</v>
      </c>
      <c r="AP8" s="4">
        <v>6</v>
      </c>
      <c r="AQ8" s="4"/>
      <c r="AR8" s="4"/>
      <c r="AS8" s="4"/>
      <c r="AT8" s="4"/>
      <c r="AU8" s="4"/>
      <c r="AV8" s="4"/>
      <c r="AW8" s="60">
        <v>0</v>
      </c>
      <c r="AX8" s="60">
        <v>0</v>
      </c>
      <c r="AY8" s="60">
        <v>0</v>
      </c>
      <c r="AZ8" s="60">
        <v>0</v>
      </c>
      <c r="BA8" s="60">
        <v>0</v>
      </c>
      <c r="BB8" s="60">
        <v>0</v>
      </c>
      <c r="BC8" s="60">
        <v>0</v>
      </c>
      <c r="BD8" s="60">
        <v>0</v>
      </c>
      <c r="BE8" s="60">
        <v>0</v>
      </c>
      <c r="BF8" s="4"/>
      <c r="BG8" s="175">
        <f t="shared" si="2"/>
        <v>48</v>
      </c>
    </row>
    <row r="9" spans="1:59" ht="15" customHeight="1">
      <c r="A9" s="278"/>
      <c r="B9" s="277"/>
      <c r="C9" s="227"/>
      <c r="D9" s="12" t="s">
        <v>5</v>
      </c>
      <c r="E9" s="11"/>
      <c r="F9" s="11"/>
      <c r="G9" s="11"/>
      <c r="H9" s="11"/>
      <c r="I9" s="11"/>
      <c r="J9" s="11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45" t="s">
        <v>67</v>
      </c>
      <c r="W9" s="45" t="s">
        <v>67</v>
      </c>
      <c r="X9" s="11"/>
      <c r="Y9" s="11">
        <v>1</v>
      </c>
      <c r="Z9" s="11"/>
      <c r="AA9" s="11">
        <v>1</v>
      </c>
      <c r="AB9" s="11"/>
      <c r="AC9" s="11">
        <v>2</v>
      </c>
      <c r="AD9" s="11"/>
      <c r="AE9" s="11">
        <v>2</v>
      </c>
      <c r="AF9" s="11">
        <v>1</v>
      </c>
      <c r="AG9" s="11"/>
      <c r="AH9" s="11"/>
      <c r="AI9" s="11"/>
      <c r="AJ9" s="11">
        <v>1</v>
      </c>
      <c r="AK9" s="11"/>
      <c r="AL9" s="11">
        <v>1</v>
      </c>
      <c r="AM9" s="11"/>
      <c r="AN9" s="11"/>
      <c r="AO9" s="12">
        <v>1</v>
      </c>
      <c r="AP9" s="12">
        <v>2</v>
      </c>
      <c r="AQ9" s="11"/>
      <c r="AR9" s="12"/>
      <c r="AS9" s="12"/>
      <c r="AT9" s="12"/>
      <c r="AU9" s="12"/>
      <c r="AV9" s="12"/>
      <c r="AW9" s="66">
        <v>0</v>
      </c>
      <c r="AX9" s="66">
        <v>0</v>
      </c>
      <c r="AY9" s="66">
        <v>0</v>
      </c>
      <c r="AZ9" s="66">
        <v>0</v>
      </c>
      <c r="BA9" s="66">
        <v>0</v>
      </c>
      <c r="BB9" s="66">
        <v>0</v>
      </c>
      <c r="BC9" s="66">
        <v>0</v>
      </c>
      <c r="BD9" s="66">
        <v>0</v>
      </c>
      <c r="BE9" s="66">
        <v>0</v>
      </c>
      <c r="BF9" s="12"/>
      <c r="BG9" s="176">
        <f t="shared" si="2"/>
        <v>12</v>
      </c>
    </row>
    <row r="10" spans="1:59" ht="15">
      <c r="A10" s="278"/>
      <c r="B10" s="213" t="s">
        <v>19</v>
      </c>
      <c r="C10" s="213" t="s">
        <v>2</v>
      </c>
      <c r="D10" s="13" t="s">
        <v>4</v>
      </c>
      <c r="E10" s="14">
        <v>2</v>
      </c>
      <c r="F10" s="14">
        <v>2</v>
      </c>
      <c r="G10" s="14">
        <v>2</v>
      </c>
      <c r="H10" s="14">
        <v>2</v>
      </c>
      <c r="I10" s="14">
        <v>2</v>
      </c>
      <c r="J10" s="14">
        <v>2</v>
      </c>
      <c r="K10" s="14">
        <v>2</v>
      </c>
      <c r="L10" s="57">
        <v>2</v>
      </c>
      <c r="M10" s="14">
        <v>2</v>
      </c>
      <c r="N10" s="14">
        <v>2</v>
      </c>
      <c r="O10" s="14">
        <v>2</v>
      </c>
      <c r="P10" s="14">
        <v>2</v>
      </c>
      <c r="Q10" s="14">
        <v>2</v>
      </c>
      <c r="R10" s="14"/>
      <c r="S10" s="14"/>
      <c r="T10" s="14"/>
      <c r="U10" s="13"/>
      <c r="V10" s="52" t="s">
        <v>67</v>
      </c>
      <c r="W10" s="52" t="s">
        <v>67</v>
      </c>
      <c r="X10" s="14"/>
      <c r="Y10" s="14">
        <v>2</v>
      </c>
      <c r="Z10" s="14">
        <v>2</v>
      </c>
      <c r="AA10" s="14"/>
      <c r="AB10" s="14">
        <v>2</v>
      </c>
      <c r="AC10" s="14">
        <v>2</v>
      </c>
      <c r="AD10" s="14">
        <v>2</v>
      </c>
      <c r="AE10" s="14">
        <v>2</v>
      </c>
      <c r="AF10" s="14">
        <v>2</v>
      </c>
      <c r="AG10" s="14">
        <v>2</v>
      </c>
      <c r="AH10" s="14"/>
      <c r="AI10" s="14">
        <v>2</v>
      </c>
      <c r="AJ10" s="14">
        <v>2</v>
      </c>
      <c r="AK10" s="14">
        <v>2</v>
      </c>
      <c r="AL10" s="14">
        <v>2</v>
      </c>
      <c r="AM10" s="14">
        <v>2</v>
      </c>
      <c r="AN10" s="57">
        <v>2</v>
      </c>
      <c r="AO10" s="199">
        <v>2</v>
      </c>
      <c r="AP10" s="21"/>
      <c r="AQ10" s="57"/>
      <c r="AR10" s="57"/>
      <c r="AS10" s="57"/>
      <c r="AT10" s="57"/>
      <c r="AU10" s="57"/>
      <c r="AV10" s="13"/>
      <c r="AW10" s="63"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v>0</v>
      </c>
      <c r="BD10" s="63">
        <v>0</v>
      </c>
      <c r="BE10" s="63">
        <v>0</v>
      </c>
      <c r="BF10" s="13"/>
      <c r="BG10" s="177">
        <f t="shared" si="2"/>
        <v>56</v>
      </c>
    </row>
    <row r="11" spans="1:59" ht="15">
      <c r="A11" s="278"/>
      <c r="B11" s="213"/>
      <c r="C11" s="213"/>
      <c r="D11" s="13" t="s">
        <v>5</v>
      </c>
      <c r="E11" s="14"/>
      <c r="F11" s="14"/>
      <c r="G11" s="14"/>
      <c r="H11" s="14"/>
      <c r="I11" s="14"/>
      <c r="J11" s="14"/>
      <c r="K11" s="13"/>
      <c r="L11" s="14"/>
      <c r="M11" s="14"/>
      <c r="N11" s="14"/>
      <c r="O11" s="14"/>
      <c r="P11" s="14"/>
      <c r="Q11" s="14"/>
      <c r="R11" s="14"/>
      <c r="S11" s="14"/>
      <c r="T11" s="14"/>
      <c r="U11" s="13"/>
      <c r="V11" s="52" t="s">
        <v>67</v>
      </c>
      <c r="W11" s="52" t="s">
        <v>67</v>
      </c>
      <c r="X11" s="14"/>
      <c r="Y11" s="14"/>
      <c r="Z11" s="14">
        <v>1</v>
      </c>
      <c r="AA11" s="14"/>
      <c r="AB11" s="14">
        <v>2</v>
      </c>
      <c r="AC11" s="14"/>
      <c r="AD11" s="14">
        <v>2</v>
      </c>
      <c r="AE11" s="14"/>
      <c r="AF11" s="14">
        <v>1</v>
      </c>
      <c r="AG11" s="14"/>
      <c r="AH11" s="14"/>
      <c r="AI11" s="14">
        <v>1</v>
      </c>
      <c r="AJ11" s="14"/>
      <c r="AK11" s="14">
        <v>1</v>
      </c>
      <c r="AL11" s="14"/>
      <c r="AM11" s="14"/>
      <c r="AN11" s="14">
        <v>2</v>
      </c>
      <c r="AO11" s="14">
        <v>2</v>
      </c>
      <c r="AP11" s="14"/>
      <c r="AQ11" s="14"/>
      <c r="AR11" s="14"/>
      <c r="AS11" s="14"/>
      <c r="AT11" s="13"/>
      <c r="AU11" s="13"/>
      <c r="AV11" s="13"/>
      <c r="AW11" s="63"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v>0</v>
      </c>
      <c r="BD11" s="63">
        <v>0</v>
      </c>
      <c r="BE11" s="63">
        <v>0</v>
      </c>
      <c r="BF11" s="13"/>
      <c r="BG11" s="177">
        <f t="shared" si="2"/>
        <v>12</v>
      </c>
    </row>
    <row r="12" spans="1:59" ht="15">
      <c r="A12" s="278"/>
      <c r="B12" s="213" t="s">
        <v>20</v>
      </c>
      <c r="C12" s="213" t="s">
        <v>12</v>
      </c>
      <c r="D12" s="13" t="s">
        <v>4</v>
      </c>
      <c r="E12" s="14">
        <v>2</v>
      </c>
      <c r="F12" s="14">
        <v>2</v>
      </c>
      <c r="G12" s="14">
        <v>2</v>
      </c>
      <c r="H12" s="14">
        <v>2</v>
      </c>
      <c r="I12" s="14">
        <v>2</v>
      </c>
      <c r="J12" s="14">
        <v>2</v>
      </c>
      <c r="K12" s="14">
        <v>2</v>
      </c>
      <c r="L12" s="14">
        <v>2</v>
      </c>
      <c r="M12" s="14">
        <v>2</v>
      </c>
      <c r="N12" s="14">
        <v>2</v>
      </c>
      <c r="O12" s="14">
        <v>2</v>
      </c>
      <c r="P12" s="14">
        <v>2</v>
      </c>
      <c r="Q12" s="14">
        <v>2</v>
      </c>
      <c r="R12" s="14"/>
      <c r="S12" s="14"/>
      <c r="T12" s="14"/>
      <c r="U12" s="13"/>
      <c r="V12" s="52" t="s">
        <v>67</v>
      </c>
      <c r="W12" s="52" t="s">
        <v>67</v>
      </c>
      <c r="X12" s="14"/>
      <c r="Y12" s="14">
        <v>2</v>
      </c>
      <c r="Z12" s="14">
        <v>2</v>
      </c>
      <c r="AA12" s="14"/>
      <c r="AB12" s="14">
        <v>2</v>
      </c>
      <c r="AC12" s="14">
        <v>2</v>
      </c>
      <c r="AD12" s="14">
        <v>2</v>
      </c>
      <c r="AE12" s="14">
        <v>2</v>
      </c>
      <c r="AF12" s="14">
        <v>2</v>
      </c>
      <c r="AG12" s="14">
        <v>2</v>
      </c>
      <c r="AH12" s="14"/>
      <c r="AI12" s="14">
        <v>2</v>
      </c>
      <c r="AJ12" s="14">
        <v>2</v>
      </c>
      <c r="AK12" s="14">
        <v>2</v>
      </c>
      <c r="AL12" s="14">
        <v>2</v>
      </c>
      <c r="AM12" s="14">
        <v>2</v>
      </c>
      <c r="AN12" s="14">
        <v>2</v>
      </c>
      <c r="AO12" s="14"/>
      <c r="AP12" s="14">
        <v>2</v>
      </c>
      <c r="AQ12" s="14"/>
      <c r="AR12" s="14"/>
      <c r="AS12" s="14"/>
      <c r="AT12" s="14"/>
      <c r="AU12" s="14"/>
      <c r="AV12" s="13"/>
      <c r="AW12" s="63"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v>0</v>
      </c>
      <c r="BD12" s="63">
        <v>0</v>
      </c>
      <c r="BE12" s="63">
        <v>0</v>
      </c>
      <c r="BF12" s="13"/>
      <c r="BG12" s="177">
        <f t="shared" si="2"/>
        <v>56</v>
      </c>
    </row>
    <row r="13" spans="1:59" ht="15.75" thickBot="1">
      <c r="A13" s="278"/>
      <c r="B13" s="263"/>
      <c r="C13" s="263"/>
      <c r="D13" s="12" t="s">
        <v>5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11"/>
      <c r="S13" s="11"/>
      <c r="T13" s="11"/>
      <c r="U13" s="12"/>
      <c r="V13" s="45" t="s">
        <v>67</v>
      </c>
      <c r="W13" s="45" t="s">
        <v>67</v>
      </c>
      <c r="X13" s="11"/>
      <c r="Y13" s="11">
        <v>2</v>
      </c>
      <c r="Z13" s="11">
        <v>2</v>
      </c>
      <c r="AA13" s="11"/>
      <c r="AB13" s="11">
        <v>2</v>
      </c>
      <c r="AC13" s="11">
        <v>2</v>
      </c>
      <c r="AD13" s="11">
        <v>2</v>
      </c>
      <c r="AE13" s="11">
        <v>2</v>
      </c>
      <c r="AF13" s="11">
        <v>2</v>
      </c>
      <c r="AG13" s="11">
        <v>2</v>
      </c>
      <c r="AH13" s="11"/>
      <c r="AI13" s="11">
        <v>2</v>
      </c>
      <c r="AJ13" s="11">
        <v>2</v>
      </c>
      <c r="AK13" s="11">
        <v>2</v>
      </c>
      <c r="AL13" s="11">
        <v>2</v>
      </c>
      <c r="AM13" s="11">
        <v>2</v>
      </c>
      <c r="AN13" s="11">
        <v>2</v>
      </c>
      <c r="AO13" s="11"/>
      <c r="AP13" s="11">
        <v>2</v>
      </c>
      <c r="AQ13" s="11"/>
      <c r="AR13" s="11"/>
      <c r="AS13" s="11"/>
      <c r="AT13" s="11"/>
      <c r="AU13" s="11"/>
      <c r="AV13" s="12"/>
      <c r="AW13" s="66">
        <v>0</v>
      </c>
      <c r="AX13" s="66">
        <v>0</v>
      </c>
      <c r="AY13" s="66">
        <v>0</v>
      </c>
      <c r="AZ13" s="66">
        <v>0</v>
      </c>
      <c r="BA13" s="66">
        <v>0</v>
      </c>
      <c r="BB13" s="66">
        <v>0</v>
      </c>
      <c r="BC13" s="66">
        <v>0</v>
      </c>
      <c r="BD13" s="66">
        <v>0</v>
      </c>
      <c r="BE13" s="66">
        <v>0</v>
      </c>
      <c r="BF13" s="12"/>
      <c r="BG13" s="178">
        <f t="shared" si="2"/>
        <v>56</v>
      </c>
    </row>
    <row r="14" spans="1:59" ht="15.75" thickBot="1">
      <c r="A14" s="279"/>
      <c r="B14" s="267" t="s">
        <v>17</v>
      </c>
      <c r="C14" s="273" t="s">
        <v>16</v>
      </c>
      <c r="D14" s="4" t="s">
        <v>4</v>
      </c>
      <c r="E14" s="20">
        <f aca="true" t="shared" si="5" ref="E14:AJ14">E16</f>
        <v>0</v>
      </c>
      <c r="F14" s="20">
        <f t="shared" si="5"/>
        <v>0</v>
      </c>
      <c r="G14" s="20">
        <f t="shared" si="5"/>
        <v>0</v>
      </c>
      <c r="H14" s="20">
        <f t="shared" si="5"/>
        <v>0</v>
      </c>
      <c r="I14" s="20">
        <f t="shared" si="5"/>
        <v>0</v>
      </c>
      <c r="J14" s="20">
        <f t="shared" si="5"/>
        <v>0</v>
      </c>
      <c r="K14" s="20">
        <f t="shared" si="5"/>
        <v>0</v>
      </c>
      <c r="L14" s="20">
        <f t="shared" si="5"/>
        <v>0</v>
      </c>
      <c r="M14" s="20">
        <f t="shared" si="5"/>
        <v>0</v>
      </c>
      <c r="N14" s="20">
        <f t="shared" si="5"/>
        <v>0</v>
      </c>
      <c r="O14" s="20">
        <f t="shared" si="5"/>
        <v>0</v>
      </c>
      <c r="P14" s="20">
        <f t="shared" si="5"/>
        <v>0</v>
      </c>
      <c r="Q14" s="20">
        <f t="shared" si="5"/>
        <v>0</v>
      </c>
      <c r="R14" s="20">
        <f t="shared" si="5"/>
        <v>0</v>
      </c>
      <c r="S14" s="20">
        <f t="shared" si="5"/>
        <v>0</v>
      </c>
      <c r="T14" s="20">
        <f t="shared" si="5"/>
        <v>0</v>
      </c>
      <c r="U14" s="20">
        <f t="shared" si="5"/>
        <v>0</v>
      </c>
      <c r="V14" s="20" t="str">
        <f t="shared" si="5"/>
        <v>0</v>
      </c>
      <c r="W14" s="20" t="str">
        <f t="shared" si="5"/>
        <v>0</v>
      </c>
      <c r="X14" s="20">
        <f t="shared" si="5"/>
        <v>0</v>
      </c>
      <c r="Y14" s="20">
        <f t="shared" si="5"/>
        <v>0</v>
      </c>
      <c r="Z14" s="20">
        <f t="shared" si="5"/>
        <v>0</v>
      </c>
      <c r="AA14" s="20">
        <f t="shared" si="5"/>
        <v>0</v>
      </c>
      <c r="AB14" s="20">
        <f t="shared" si="5"/>
        <v>0</v>
      </c>
      <c r="AC14" s="20">
        <f t="shared" si="5"/>
        <v>0</v>
      </c>
      <c r="AD14" s="20">
        <f t="shared" si="5"/>
        <v>0</v>
      </c>
      <c r="AE14" s="20">
        <f t="shared" si="5"/>
        <v>0</v>
      </c>
      <c r="AF14" s="20">
        <f t="shared" si="5"/>
        <v>0</v>
      </c>
      <c r="AG14" s="20">
        <f t="shared" si="5"/>
        <v>0</v>
      </c>
      <c r="AH14" s="20">
        <f t="shared" si="5"/>
        <v>0</v>
      </c>
      <c r="AI14" s="20">
        <f t="shared" si="5"/>
        <v>8</v>
      </c>
      <c r="AJ14" s="20">
        <f t="shared" si="5"/>
        <v>6</v>
      </c>
      <c r="AK14" s="20">
        <f aca="true" t="shared" si="6" ref="AK14:BG14">AK16</f>
        <v>8</v>
      </c>
      <c r="AL14" s="20">
        <f t="shared" si="6"/>
        <v>6</v>
      </c>
      <c r="AM14" s="20">
        <f t="shared" si="6"/>
        <v>8</v>
      </c>
      <c r="AN14" s="20">
        <f t="shared" si="6"/>
        <v>8</v>
      </c>
      <c r="AO14" s="20">
        <f t="shared" si="6"/>
        <v>8</v>
      </c>
      <c r="AP14" s="20">
        <f t="shared" si="6"/>
        <v>10</v>
      </c>
      <c r="AQ14" s="20">
        <f t="shared" si="6"/>
        <v>0</v>
      </c>
      <c r="AR14" s="20">
        <f t="shared" si="6"/>
        <v>0</v>
      </c>
      <c r="AS14" s="20">
        <f t="shared" si="6"/>
        <v>0</v>
      </c>
      <c r="AT14" s="20">
        <f t="shared" si="6"/>
        <v>0</v>
      </c>
      <c r="AU14" s="20">
        <f t="shared" si="6"/>
        <v>0</v>
      </c>
      <c r="AV14" s="20">
        <f t="shared" si="6"/>
        <v>0</v>
      </c>
      <c r="AW14" s="20">
        <f t="shared" si="6"/>
        <v>0</v>
      </c>
      <c r="AX14" s="20">
        <f t="shared" si="6"/>
        <v>0</v>
      </c>
      <c r="AY14" s="20">
        <f t="shared" si="6"/>
        <v>0</v>
      </c>
      <c r="AZ14" s="20">
        <f t="shared" si="6"/>
        <v>0</v>
      </c>
      <c r="BA14" s="20">
        <f t="shared" si="6"/>
        <v>0</v>
      </c>
      <c r="BB14" s="20">
        <f t="shared" si="6"/>
        <v>0</v>
      </c>
      <c r="BC14" s="20">
        <f t="shared" si="6"/>
        <v>0</v>
      </c>
      <c r="BD14" s="51">
        <f t="shared" si="6"/>
        <v>0</v>
      </c>
      <c r="BE14" s="51">
        <f t="shared" si="6"/>
        <v>0</v>
      </c>
      <c r="BF14" s="51">
        <f t="shared" si="6"/>
        <v>0</v>
      </c>
      <c r="BG14" s="179">
        <f t="shared" si="6"/>
        <v>62</v>
      </c>
    </row>
    <row r="15" spans="1:59" ht="15.75" thickBot="1">
      <c r="A15" s="279"/>
      <c r="B15" s="267"/>
      <c r="C15" s="273"/>
      <c r="D15" s="12" t="s">
        <v>5</v>
      </c>
      <c r="E15" s="44">
        <f aca="true" t="shared" si="7" ref="E15:AJ15">E17</f>
        <v>0</v>
      </c>
      <c r="F15" s="44">
        <f t="shared" si="7"/>
        <v>0</v>
      </c>
      <c r="G15" s="44">
        <f t="shared" si="7"/>
        <v>0</v>
      </c>
      <c r="H15" s="44">
        <f t="shared" si="7"/>
        <v>0</v>
      </c>
      <c r="I15" s="20">
        <f t="shared" si="7"/>
        <v>0</v>
      </c>
      <c r="J15" s="20">
        <f t="shared" si="7"/>
        <v>0</v>
      </c>
      <c r="K15" s="20">
        <f t="shared" si="7"/>
        <v>0</v>
      </c>
      <c r="L15" s="20">
        <f t="shared" si="7"/>
        <v>0</v>
      </c>
      <c r="M15" s="20">
        <f t="shared" si="7"/>
        <v>0</v>
      </c>
      <c r="N15" s="20">
        <f t="shared" si="7"/>
        <v>0</v>
      </c>
      <c r="O15" s="20">
        <f t="shared" si="7"/>
        <v>0</v>
      </c>
      <c r="P15" s="20">
        <f t="shared" si="7"/>
        <v>0</v>
      </c>
      <c r="Q15" s="20">
        <f t="shared" si="7"/>
        <v>0</v>
      </c>
      <c r="R15" s="20">
        <f t="shared" si="7"/>
        <v>0</v>
      </c>
      <c r="S15" s="20">
        <f t="shared" si="7"/>
        <v>0</v>
      </c>
      <c r="T15" s="20">
        <f t="shared" si="7"/>
        <v>0</v>
      </c>
      <c r="U15" s="20">
        <f t="shared" si="7"/>
        <v>0</v>
      </c>
      <c r="V15" s="20" t="str">
        <f t="shared" si="7"/>
        <v>0</v>
      </c>
      <c r="W15" s="20" t="str">
        <f t="shared" si="7"/>
        <v>0</v>
      </c>
      <c r="X15" s="20">
        <f t="shared" si="7"/>
        <v>0</v>
      </c>
      <c r="Y15" s="20">
        <f t="shared" si="7"/>
        <v>0</v>
      </c>
      <c r="Z15" s="20">
        <f t="shared" si="7"/>
        <v>0</v>
      </c>
      <c r="AA15" s="20">
        <f t="shared" si="7"/>
        <v>0</v>
      </c>
      <c r="AB15" s="20">
        <f t="shared" si="7"/>
        <v>0</v>
      </c>
      <c r="AC15" s="20">
        <f t="shared" si="7"/>
        <v>0</v>
      </c>
      <c r="AD15" s="20">
        <f t="shared" si="7"/>
        <v>0</v>
      </c>
      <c r="AE15" s="20">
        <f t="shared" si="7"/>
        <v>0</v>
      </c>
      <c r="AF15" s="20">
        <f t="shared" si="7"/>
        <v>0</v>
      </c>
      <c r="AG15" s="20">
        <f t="shared" si="7"/>
        <v>0</v>
      </c>
      <c r="AH15" s="20">
        <f t="shared" si="7"/>
        <v>0</v>
      </c>
      <c r="AI15" s="20">
        <f t="shared" si="7"/>
        <v>3</v>
      </c>
      <c r="AJ15" s="20">
        <f t="shared" si="7"/>
        <v>3</v>
      </c>
      <c r="AK15" s="20">
        <f aca="true" t="shared" si="8" ref="AK15:BG15">AK17</f>
        <v>3</v>
      </c>
      <c r="AL15" s="20">
        <f t="shared" si="8"/>
        <v>3</v>
      </c>
      <c r="AM15" s="20">
        <f t="shared" si="8"/>
        <v>4</v>
      </c>
      <c r="AN15" s="20">
        <f t="shared" si="8"/>
        <v>4</v>
      </c>
      <c r="AO15" s="20">
        <f t="shared" si="8"/>
        <v>4</v>
      </c>
      <c r="AP15" s="20">
        <f t="shared" si="8"/>
        <v>5</v>
      </c>
      <c r="AQ15" s="20">
        <f t="shared" si="8"/>
        <v>0</v>
      </c>
      <c r="AR15" s="20">
        <f t="shared" si="8"/>
        <v>0</v>
      </c>
      <c r="AS15" s="20">
        <f t="shared" si="8"/>
        <v>0</v>
      </c>
      <c r="AT15" s="20">
        <f t="shared" si="8"/>
        <v>0</v>
      </c>
      <c r="AU15" s="20">
        <f t="shared" si="8"/>
        <v>0</v>
      </c>
      <c r="AV15" s="20">
        <f t="shared" si="8"/>
        <v>0</v>
      </c>
      <c r="AW15" s="20">
        <f t="shared" si="8"/>
        <v>0</v>
      </c>
      <c r="AX15" s="20">
        <f t="shared" si="8"/>
        <v>0</v>
      </c>
      <c r="AY15" s="20">
        <f t="shared" si="8"/>
        <v>0</v>
      </c>
      <c r="AZ15" s="20">
        <f t="shared" si="8"/>
        <v>0</v>
      </c>
      <c r="BA15" s="20">
        <f t="shared" si="8"/>
        <v>0</v>
      </c>
      <c r="BB15" s="20">
        <f t="shared" si="8"/>
        <v>0</v>
      </c>
      <c r="BC15" s="20">
        <f t="shared" si="8"/>
        <v>0</v>
      </c>
      <c r="BD15" s="51">
        <f t="shared" si="8"/>
        <v>0</v>
      </c>
      <c r="BE15" s="51">
        <f t="shared" si="8"/>
        <v>0</v>
      </c>
      <c r="BF15" s="51">
        <f t="shared" si="8"/>
        <v>0</v>
      </c>
      <c r="BG15" s="179">
        <f t="shared" si="8"/>
        <v>29</v>
      </c>
    </row>
    <row r="16" spans="1:59" ht="15.75" thickBot="1">
      <c r="A16" s="279"/>
      <c r="B16" s="213" t="s">
        <v>31</v>
      </c>
      <c r="C16" s="213" t="s">
        <v>36</v>
      </c>
      <c r="D16" s="13" t="s">
        <v>4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3"/>
      <c r="V16" s="20" t="str">
        <f>V18</f>
        <v>0</v>
      </c>
      <c r="W16" s="20" t="str">
        <f>W18</f>
        <v>0</v>
      </c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>
        <v>8</v>
      </c>
      <c r="AJ16" s="14">
        <v>6</v>
      </c>
      <c r="AK16" s="14">
        <v>8</v>
      </c>
      <c r="AL16" s="14">
        <v>6</v>
      </c>
      <c r="AM16" s="14">
        <v>8</v>
      </c>
      <c r="AN16" s="14">
        <v>8</v>
      </c>
      <c r="AO16" s="14">
        <v>8</v>
      </c>
      <c r="AP16" s="14">
        <v>10</v>
      </c>
      <c r="AQ16" s="14"/>
      <c r="AR16" s="14"/>
      <c r="AS16" s="14"/>
      <c r="AT16" s="14"/>
      <c r="AU16" s="14"/>
      <c r="AV16" s="13"/>
      <c r="AW16" s="20">
        <f aca="true" t="shared" si="9" ref="AW16:BE16">AW18</f>
        <v>0</v>
      </c>
      <c r="AX16" s="20">
        <f t="shared" si="9"/>
        <v>0</v>
      </c>
      <c r="AY16" s="20">
        <f t="shared" si="9"/>
        <v>0</v>
      </c>
      <c r="AZ16" s="20">
        <f t="shared" si="9"/>
        <v>0</v>
      </c>
      <c r="BA16" s="20">
        <f t="shared" si="9"/>
        <v>0</v>
      </c>
      <c r="BB16" s="20">
        <f t="shared" si="9"/>
        <v>0</v>
      </c>
      <c r="BC16" s="20">
        <f t="shared" si="9"/>
        <v>0</v>
      </c>
      <c r="BD16" s="20">
        <f t="shared" si="9"/>
        <v>0</v>
      </c>
      <c r="BE16" s="20">
        <f t="shared" si="9"/>
        <v>0</v>
      </c>
      <c r="BF16" s="13"/>
      <c r="BG16" s="177">
        <f>SUM(E16:BF16)</f>
        <v>62</v>
      </c>
    </row>
    <row r="17" spans="1:59" ht="15">
      <c r="A17" s="279"/>
      <c r="B17" s="213"/>
      <c r="C17" s="213"/>
      <c r="D17" s="86" t="s">
        <v>5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3"/>
      <c r="V17" s="20" t="str">
        <f>V19</f>
        <v>0</v>
      </c>
      <c r="W17" s="20" t="str">
        <f>W19</f>
        <v>0</v>
      </c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>
        <v>3</v>
      </c>
      <c r="AJ17" s="14">
        <v>3</v>
      </c>
      <c r="AK17" s="14">
        <v>3</v>
      </c>
      <c r="AL17" s="14">
        <v>3</v>
      </c>
      <c r="AM17" s="14">
        <v>4</v>
      </c>
      <c r="AN17" s="14">
        <v>4</v>
      </c>
      <c r="AO17" s="14">
        <v>4</v>
      </c>
      <c r="AP17" s="14">
        <v>5</v>
      </c>
      <c r="AQ17" s="14"/>
      <c r="AR17" s="14"/>
      <c r="AS17" s="14"/>
      <c r="AT17" s="14"/>
      <c r="AU17" s="14"/>
      <c r="AV17" s="13"/>
      <c r="AW17" s="20">
        <f aca="true" t="shared" si="10" ref="AW17:BE17">AW19</f>
        <v>0</v>
      </c>
      <c r="AX17" s="20">
        <f t="shared" si="10"/>
        <v>0</v>
      </c>
      <c r="AY17" s="20">
        <f t="shared" si="10"/>
        <v>0</v>
      </c>
      <c r="AZ17" s="20">
        <f t="shared" si="10"/>
        <v>0</v>
      </c>
      <c r="BA17" s="20">
        <f t="shared" si="10"/>
        <v>0</v>
      </c>
      <c r="BB17" s="20">
        <f t="shared" si="10"/>
        <v>0</v>
      </c>
      <c r="BC17" s="20">
        <f t="shared" si="10"/>
        <v>0</v>
      </c>
      <c r="BD17" s="20">
        <f t="shared" si="10"/>
        <v>0</v>
      </c>
      <c r="BE17" s="20">
        <f t="shared" si="10"/>
        <v>0</v>
      </c>
      <c r="BF17" s="13"/>
      <c r="BG17" s="177">
        <f>SUM(E17:BF17)</f>
        <v>29</v>
      </c>
    </row>
    <row r="18" spans="1:59" ht="15.75" thickBot="1">
      <c r="A18" s="279"/>
      <c r="B18" s="274" t="s">
        <v>24</v>
      </c>
      <c r="C18" s="271" t="s">
        <v>23</v>
      </c>
      <c r="D18" s="15" t="s">
        <v>4</v>
      </c>
      <c r="E18" s="40">
        <f aca="true" t="shared" si="11" ref="E18:U18">E20+E30</f>
        <v>32</v>
      </c>
      <c r="F18" s="40">
        <f t="shared" si="11"/>
        <v>32</v>
      </c>
      <c r="G18" s="40">
        <f t="shared" si="11"/>
        <v>32</v>
      </c>
      <c r="H18" s="40">
        <f t="shared" si="11"/>
        <v>32</v>
      </c>
      <c r="I18" s="40">
        <f t="shared" si="11"/>
        <v>32</v>
      </c>
      <c r="J18" s="40">
        <f t="shared" si="11"/>
        <v>32</v>
      </c>
      <c r="K18" s="40">
        <f t="shared" si="11"/>
        <v>32</v>
      </c>
      <c r="L18" s="40">
        <f t="shared" si="11"/>
        <v>32</v>
      </c>
      <c r="M18" s="40">
        <f t="shared" si="11"/>
        <v>32</v>
      </c>
      <c r="N18" s="40">
        <f t="shared" si="11"/>
        <v>32</v>
      </c>
      <c r="O18" s="40">
        <f t="shared" si="11"/>
        <v>32</v>
      </c>
      <c r="P18" s="40">
        <f t="shared" si="11"/>
        <v>32</v>
      </c>
      <c r="Q18" s="136">
        <f t="shared" si="11"/>
        <v>32</v>
      </c>
      <c r="R18" s="136">
        <f t="shared" si="11"/>
        <v>36</v>
      </c>
      <c r="S18" s="136">
        <f t="shared" si="11"/>
        <v>24</v>
      </c>
      <c r="T18" s="136">
        <f t="shared" si="11"/>
        <v>36</v>
      </c>
      <c r="U18" s="136">
        <f t="shared" si="11"/>
        <v>36</v>
      </c>
      <c r="V18" s="138" t="s">
        <v>67</v>
      </c>
      <c r="W18" s="138" t="s">
        <v>67</v>
      </c>
      <c r="X18" s="136">
        <f aca="true" t="shared" si="12" ref="X18:AV18">X20+X30</f>
        <v>36</v>
      </c>
      <c r="Y18" s="136">
        <f t="shared" si="12"/>
        <v>18</v>
      </c>
      <c r="Z18" s="136">
        <f t="shared" si="12"/>
        <v>30</v>
      </c>
      <c r="AA18" s="136">
        <f t="shared" si="12"/>
        <v>34</v>
      </c>
      <c r="AB18" s="136">
        <f t="shared" si="12"/>
        <v>22</v>
      </c>
      <c r="AC18" s="136">
        <f t="shared" si="12"/>
        <v>28</v>
      </c>
      <c r="AD18" s="136">
        <f t="shared" si="12"/>
        <v>28</v>
      </c>
      <c r="AE18" s="136">
        <f t="shared" si="12"/>
        <v>28</v>
      </c>
      <c r="AF18" s="136">
        <f t="shared" si="12"/>
        <v>28</v>
      </c>
      <c r="AG18" s="136">
        <f t="shared" si="12"/>
        <v>20</v>
      </c>
      <c r="AH18" s="136">
        <f t="shared" si="12"/>
        <v>36</v>
      </c>
      <c r="AI18" s="136">
        <f t="shared" si="12"/>
        <v>22</v>
      </c>
      <c r="AJ18" s="136">
        <f t="shared" si="12"/>
        <v>24</v>
      </c>
      <c r="AK18" s="136">
        <f t="shared" si="12"/>
        <v>22</v>
      </c>
      <c r="AL18" s="136">
        <f t="shared" si="12"/>
        <v>24</v>
      </c>
      <c r="AM18" s="136">
        <f t="shared" si="12"/>
        <v>18</v>
      </c>
      <c r="AN18" s="139">
        <f t="shared" si="12"/>
        <v>20</v>
      </c>
      <c r="AO18" s="39">
        <f t="shared" si="12"/>
        <v>16</v>
      </c>
      <c r="AP18" s="39">
        <f t="shared" si="12"/>
        <v>18</v>
      </c>
      <c r="AQ18" s="39">
        <f t="shared" si="12"/>
        <v>24</v>
      </c>
      <c r="AR18" s="39">
        <f t="shared" si="12"/>
        <v>36</v>
      </c>
      <c r="AS18" s="39">
        <f t="shared" si="12"/>
        <v>36</v>
      </c>
      <c r="AT18" s="39">
        <f t="shared" si="12"/>
        <v>36</v>
      </c>
      <c r="AU18" s="39">
        <f t="shared" si="12"/>
        <v>36</v>
      </c>
      <c r="AV18" s="39">
        <f t="shared" si="12"/>
        <v>12</v>
      </c>
      <c r="AW18" s="66">
        <v>0</v>
      </c>
      <c r="AX18" s="66">
        <v>0</v>
      </c>
      <c r="AY18" s="66">
        <v>0</v>
      </c>
      <c r="AZ18" s="66">
        <v>0</v>
      </c>
      <c r="BA18" s="66">
        <v>0</v>
      </c>
      <c r="BB18" s="66">
        <v>0</v>
      </c>
      <c r="BC18" s="66">
        <v>0</v>
      </c>
      <c r="BD18" s="137">
        <v>0</v>
      </c>
      <c r="BE18" s="137">
        <v>0</v>
      </c>
      <c r="BF18" s="39"/>
      <c r="BG18" s="180">
        <f>SUM(E18:BF18)</f>
        <v>1200</v>
      </c>
    </row>
    <row r="19" spans="1:59" ht="15.75" thickBot="1">
      <c r="A19" s="279"/>
      <c r="B19" s="275"/>
      <c r="C19" s="243"/>
      <c r="D19" s="5" t="s">
        <v>5</v>
      </c>
      <c r="E19" s="91">
        <f aca="true" t="shared" si="13" ref="E19:U19">E21+E31</f>
        <v>16</v>
      </c>
      <c r="F19" s="91">
        <f t="shared" si="13"/>
        <v>16</v>
      </c>
      <c r="G19" s="91">
        <f t="shared" si="13"/>
        <v>16</v>
      </c>
      <c r="H19" s="91">
        <f t="shared" si="13"/>
        <v>16</v>
      </c>
      <c r="I19" s="91">
        <f t="shared" si="13"/>
        <v>16</v>
      </c>
      <c r="J19" s="91">
        <f t="shared" si="13"/>
        <v>16</v>
      </c>
      <c r="K19" s="91">
        <f t="shared" si="13"/>
        <v>16</v>
      </c>
      <c r="L19" s="91">
        <f t="shared" si="13"/>
        <v>16</v>
      </c>
      <c r="M19" s="91">
        <f t="shared" si="13"/>
        <v>16</v>
      </c>
      <c r="N19" s="91">
        <f t="shared" si="13"/>
        <v>16</v>
      </c>
      <c r="O19" s="91">
        <f t="shared" si="13"/>
        <v>16</v>
      </c>
      <c r="P19" s="91">
        <f t="shared" si="13"/>
        <v>16</v>
      </c>
      <c r="Q19" s="91">
        <f t="shared" si="13"/>
        <v>16</v>
      </c>
      <c r="R19" s="91">
        <f t="shared" si="13"/>
        <v>18</v>
      </c>
      <c r="S19" s="91">
        <f t="shared" si="13"/>
        <v>0</v>
      </c>
      <c r="T19" s="91">
        <f t="shared" si="13"/>
        <v>0</v>
      </c>
      <c r="U19" s="121">
        <f t="shared" si="13"/>
        <v>0</v>
      </c>
      <c r="V19" s="123" t="s">
        <v>67</v>
      </c>
      <c r="W19" s="123" t="s">
        <v>67</v>
      </c>
      <c r="X19" s="121">
        <f aca="true" t="shared" si="14" ref="X19:AV19">X21+X31</f>
        <v>0</v>
      </c>
      <c r="Y19" s="121">
        <f t="shared" si="14"/>
        <v>3</v>
      </c>
      <c r="Z19" s="121">
        <f t="shared" si="14"/>
        <v>15</v>
      </c>
      <c r="AA19" s="121">
        <f t="shared" si="14"/>
        <v>5</v>
      </c>
      <c r="AB19" s="121">
        <f t="shared" si="14"/>
        <v>5</v>
      </c>
      <c r="AC19" s="121">
        <f t="shared" si="14"/>
        <v>14</v>
      </c>
      <c r="AD19" s="121">
        <f t="shared" si="14"/>
        <v>14</v>
      </c>
      <c r="AE19" s="121">
        <f t="shared" si="14"/>
        <v>14</v>
      </c>
      <c r="AF19" s="121">
        <f t="shared" si="14"/>
        <v>14</v>
      </c>
      <c r="AG19" s="121">
        <f t="shared" si="14"/>
        <v>7</v>
      </c>
      <c r="AH19" s="121">
        <f t="shared" si="14"/>
        <v>3</v>
      </c>
      <c r="AI19" s="121">
        <f t="shared" si="14"/>
        <v>11</v>
      </c>
      <c r="AJ19" s="121">
        <f t="shared" si="14"/>
        <v>12</v>
      </c>
      <c r="AK19" s="121">
        <f t="shared" si="14"/>
        <v>11</v>
      </c>
      <c r="AL19" s="121">
        <f t="shared" si="14"/>
        <v>12</v>
      </c>
      <c r="AM19" s="121">
        <f t="shared" si="14"/>
        <v>9</v>
      </c>
      <c r="AN19" s="124">
        <f t="shared" si="14"/>
        <v>10</v>
      </c>
      <c r="AO19" s="121">
        <f t="shared" si="14"/>
        <v>8</v>
      </c>
      <c r="AP19" s="94">
        <f t="shared" si="14"/>
        <v>9</v>
      </c>
      <c r="AQ19" s="94">
        <f t="shared" si="14"/>
        <v>0</v>
      </c>
      <c r="AR19" s="94">
        <f t="shared" si="14"/>
        <v>0</v>
      </c>
      <c r="AS19" s="94">
        <f t="shared" si="14"/>
        <v>0</v>
      </c>
      <c r="AT19" s="94">
        <f t="shared" si="14"/>
        <v>0</v>
      </c>
      <c r="AU19" s="94">
        <f t="shared" si="14"/>
        <v>0</v>
      </c>
      <c r="AV19" s="94">
        <f t="shared" si="14"/>
        <v>0</v>
      </c>
      <c r="AW19" s="66">
        <v>0</v>
      </c>
      <c r="AX19" s="66">
        <v>0</v>
      </c>
      <c r="AY19" s="66">
        <v>0</v>
      </c>
      <c r="AZ19" s="66">
        <v>0</v>
      </c>
      <c r="BA19" s="66">
        <v>0</v>
      </c>
      <c r="BB19" s="66">
        <v>0</v>
      </c>
      <c r="BC19" s="66">
        <v>0</v>
      </c>
      <c r="BD19" s="66">
        <v>0</v>
      </c>
      <c r="BE19" s="66">
        <v>0</v>
      </c>
      <c r="BF19" s="94"/>
      <c r="BG19" s="181">
        <f>SUM(E19:BF19)</f>
        <v>402</v>
      </c>
    </row>
    <row r="20" spans="1:59" ht="15.75" thickBot="1">
      <c r="A20" s="279"/>
      <c r="B20" s="267" t="s">
        <v>26</v>
      </c>
      <c r="C20" s="224" t="s">
        <v>25</v>
      </c>
      <c r="D20" s="4" t="s">
        <v>4</v>
      </c>
      <c r="E20" s="20">
        <f aca="true" t="shared" si="15" ref="E20:AJ20">E22+E24+E26+E28</f>
        <v>16</v>
      </c>
      <c r="F20" s="20">
        <f t="shared" si="15"/>
        <v>16</v>
      </c>
      <c r="G20" s="20">
        <f t="shared" si="15"/>
        <v>16</v>
      </c>
      <c r="H20" s="20">
        <f t="shared" si="15"/>
        <v>16</v>
      </c>
      <c r="I20" s="20">
        <f t="shared" si="15"/>
        <v>16</v>
      </c>
      <c r="J20" s="20">
        <f t="shared" si="15"/>
        <v>16</v>
      </c>
      <c r="K20" s="20">
        <f t="shared" si="15"/>
        <v>16</v>
      </c>
      <c r="L20" s="20">
        <f t="shared" si="15"/>
        <v>16</v>
      </c>
      <c r="M20" s="20">
        <f t="shared" si="15"/>
        <v>12</v>
      </c>
      <c r="N20" s="20">
        <f t="shared" si="15"/>
        <v>8</v>
      </c>
      <c r="O20" s="20">
        <f t="shared" si="15"/>
        <v>0</v>
      </c>
      <c r="P20" s="20">
        <f t="shared" si="15"/>
        <v>0</v>
      </c>
      <c r="Q20" s="20">
        <f t="shared" si="15"/>
        <v>0</v>
      </c>
      <c r="R20" s="20">
        <f t="shared" si="15"/>
        <v>0</v>
      </c>
      <c r="S20" s="20">
        <f t="shared" si="15"/>
        <v>0</v>
      </c>
      <c r="T20" s="20">
        <f t="shared" si="15"/>
        <v>0</v>
      </c>
      <c r="U20" s="20">
        <f t="shared" si="15"/>
        <v>0</v>
      </c>
      <c r="V20" s="20">
        <f t="shared" si="15"/>
        <v>0</v>
      </c>
      <c r="W20" s="20">
        <f t="shared" si="15"/>
        <v>0</v>
      </c>
      <c r="X20" s="20">
        <f t="shared" si="15"/>
        <v>0</v>
      </c>
      <c r="Y20" s="20">
        <f t="shared" si="15"/>
        <v>0</v>
      </c>
      <c r="Z20" s="20">
        <f t="shared" si="15"/>
        <v>0</v>
      </c>
      <c r="AA20" s="20">
        <f t="shared" si="15"/>
        <v>0</v>
      </c>
      <c r="AB20" s="20">
        <f t="shared" si="15"/>
        <v>0</v>
      </c>
      <c r="AC20" s="20">
        <f t="shared" si="15"/>
        <v>14</v>
      </c>
      <c r="AD20" s="20">
        <f t="shared" si="15"/>
        <v>12</v>
      </c>
      <c r="AE20" s="20">
        <f t="shared" si="15"/>
        <v>14</v>
      </c>
      <c r="AF20" s="20">
        <f t="shared" si="15"/>
        <v>12</v>
      </c>
      <c r="AG20" s="20">
        <f t="shared" si="15"/>
        <v>14</v>
      </c>
      <c r="AH20" s="20">
        <f t="shared" si="15"/>
        <v>0</v>
      </c>
      <c r="AI20" s="20">
        <f t="shared" si="15"/>
        <v>12</v>
      </c>
      <c r="AJ20" s="20">
        <f t="shared" si="15"/>
        <v>12</v>
      </c>
      <c r="AK20" s="20">
        <f aca="true" t="shared" si="16" ref="AK20:BG20">AK22+AK24+AK26+AK28</f>
        <v>12</v>
      </c>
      <c r="AL20" s="20">
        <f t="shared" si="16"/>
        <v>12</v>
      </c>
      <c r="AM20" s="20">
        <f t="shared" si="16"/>
        <v>8</v>
      </c>
      <c r="AN20" s="20">
        <f t="shared" si="16"/>
        <v>6</v>
      </c>
      <c r="AO20" s="20">
        <f t="shared" si="16"/>
        <v>4</v>
      </c>
      <c r="AP20" s="20">
        <f t="shared" si="16"/>
        <v>4</v>
      </c>
      <c r="AQ20" s="20">
        <f t="shared" si="16"/>
        <v>0</v>
      </c>
      <c r="AR20" s="20">
        <f t="shared" si="16"/>
        <v>0</v>
      </c>
      <c r="AS20" s="20">
        <f t="shared" si="16"/>
        <v>0</v>
      </c>
      <c r="AT20" s="20">
        <f t="shared" si="16"/>
        <v>0</v>
      </c>
      <c r="AU20" s="20">
        <f t="shared" si="16"/>
        <v>0</v>
      </c>
      <c r="AV20" s="20">
        <f t="shared" si="16"/>
        <v>0</v>
      </c>
      <c r="AW20" s="20">
        <f t="shared" si="16"/>
        <v>0</v>
      </c>
      <c r="AX20" s="20">
        <f t="shared" si="16"/>
        <v>0</v>
      </c>
      <c r="AY20" s="20">
        <f t="shared" si="16"/>
        <v>0</v>
      </c>
      <c r="AZ20" s="20">
        <f t="shared" si="16"/>
        <v>0</v>
      </c>
      <c r="BA20" s="20">
        <f t="shared" si="16"/>
        <v>0</v>
      </c>
      <c r="BB20" s="20">
        <f t="shared" si="16"/>
        <v>0</v>
      </c>
      <c r="BC20" s="20">
        <f t="shared" si="16"/>
        <v>0</v>
      </c>
      <c r="BD20" s="20">
        <f t="shared" si="16"/>
        <v>0</v>
      </c>
      <c r="BE20" s="20">
        <f t="shared" si="16"/>
        <v>0</v>
      </c>
      <c r="BF20" s="20" t="e">
        <f t="shared" si="16"/>
        <v>#REF!</v>
      </c>
      <c r="BG20" s="182">
        <f t="shared" si="16"/>
        <v>270</v>
      </c>
    </row>
    <row r="21" spans="1:59" ht="15.75" thickBot="1">
      <c r="A21" s="279"/>
      <c r="B21" s="267"/>
      <c r="C21" s="225"/>
      <c r="D21" s="119" t="s">
        <v>5</v>
      </c>
      <c r="E21" s="20">
        <f aca="true" t="shared" si="17" ref="E21:AJ21">E23+E25+E27+E29</f>
        <v>8</v>
      </c>
      <c r="F21" s="20">
        <f t="shared" si="17"/>
        <v>8</v>
      </c>
      <c r="G21" s="20">
        <f t="shared" si="17"/>
        <v>8</v>
      </c>
      <c r="H21" s="20">
        <f t="shared" si="17"/>
        <v>8</v>
      </c>
      <c r="I21" s="20">
        <f t="shared" si="17"/>
        <v>8</v>
      </c>
      <c r="J21" s="20">
        <f t="shared" si="17"/>
        <v>8</v>
      </c>
      <c r="K21" s="20">
        <f t="shared" si="17"/>
        <v>8</v>
      </c>
      <c r="L21" s="20">
        <f t="shared" si="17"/>
        <v>8</v>
      </c>
      <c r="M21" s="20">
        <f t="shared" si="17"/>
        <v>6</v>
      </c>
      <c r="N21" s="20">
        <f t="shared" si="17"/>
        <v>4</v>
      </c>
      <c r="O21" s="20">
        <f t="shared" si="17"/>
        <v>0</v>
      </c>
      <c r="P21" s="20">
        <f t="shared" si="17"/>
        <v>0</v>
      </c>
      <c r="Q21" s="20">
        <f t="shared" si="17"/>
        <v>0</v>
      </c>
      <c r="R21" s="20">
        <f t="shared" si="17"/>
        <v>0</v>
      </c>
      <c r="S21" s="20">
        <f t="shared" si="17"/>
        <v>0</v>
      </c>
      <c r="T21" s="20">
        <f t="shared" si="17"/>
        <v>0</v>
      </c>
      <c r="U21" s="20">
        <f t="shared" si="17"/>
        <v>0</v>
      </c>
      <c r="V21" s="20">
        <f t="shared" si="17"/>
        <v>0</v>
      </c>
      <c r="W21" s="20">
        <f t="shared" si="17"/>
        <v>0</v>
      </c>
      <c r="X21" s="20">
        <f t="shared" si="17"/>
        <v>0</v>
      </c>
      <c r="Y21" s="20">
        <f t="shared" si="17"/>
        <v>0</v>
      </c>
      <c r="Z21" s="20">
        <f t="shared" si="17"/>
        <v>0</v>
      </c>
      <c r="AA21" s="20">
        <f t="shared" si="17"/>
        <v>0</v>
      </c>
      <c r="AB21" s="20">
        <f t="shared" si="17"/>
        <v>0</v>
      </c>
      <c r="AC21" s="20">
        <f t="shared" si="17"/>
        <v>7</v>
      </c>
      <c r="AD21" s="20">
        <f t="shared" si="17"/>
        <v>6</v>
      </c>
      <c r="AE21" s="20">
        <f t="shared" si="17"/>
        <v>7</v>
      </c>
      <c r="AF21" s="20">
        <f t="shared" si="17"/>
        <v>6</v>
      </c>
      <c r="AG21" s="20">
        <f t="shared" si="17"/>
        <v>7</v>
      </c>
      <c r="AH21" s="20">
        <f t="shared" si="17"/>
        <v>0</v>
      </c>
      <c r="AI21" s="20">
        <f t="shared" si="17"/>
        <v>6</v>
      </c>
      <c r="AJ21" s="20">
        <f t="shared" si="17"/>
        <v>6</v>
      </c>
      <c r="AK21" s="20">
        <f aca="true" t="shared" si="18" ref="AK21:BG21">AK23+AK25+AK27+AK29</f>
        <v>6</v>
      </c>
      <c r="AL21" s="20">
        <f t="shared" si="18"/>
        <v>6</v>
      </c>
      <c r="AM21" s="20">
        <f t="shared" si="18"/>
        <v>4</v>
      </c>
      <c r="AN21" s="20">
        <f t="shared" si="18"/>
        <v>3</v>
      </c>
      <c r="AO21" s="20">
        <f t="shared" si="18"/>
        <v>2</v>
      </c>
      <c r="AP21" s="20">
        <f t="shared" si="18"/>
        <v>2</v>
      </c>
      <c r="AQ21" s="20">
        <f t="shared" si="18"/>
        <v>0</v>
      </c>
      <c r="AR21" s="20">
        <f t="shared" si="18"/>
        <v>0</v>
      </c>
      <c r="AS21" s="20">
        <f t="shared" si="18"/>
        <v>0</v>
      </c>
      <c r="AT21" s="20">
        <f t="shared" si="18"/>
        <v>0</v>
      </c>
      <c r="AU21" s="20">
        <f t="shared" si="18"/>
        <v>0</v>
      </c>
      <c r="AV21" s="20">
        <f t="shared" si="18"/>
        <v>0</v>
      </c>
      <c r="AW21" s="20">
        <f t="shared" si="18"/>
        <v>0</v>
      </c>
      <c r="AX21" s="20">
        <f t="shared" si="18"/>
        <v>0</v>
      </c>
      <c r="AY21" s="20">
        <f t="shared" si="18"/>
        <v>0</v>
      </c>
      <c r="AZ21" s="20">
        <f t="shared" si="18"/>
        <v>0</v>
      </c>
      <c r="BA21" s="20">
        <f t="shared" si="18"/>
        <v>0</v>
      </c>
      <c r="BB21" s="20">
        <f t="shared" si="18"/>
        <v>0</v>
      </c>
      <c r="BC21" s="20">
        <f t="shared" si="18"/>
        <v>0</v>
      </c>
      <c r="BD21" s="20">
        <f t="shared" si="18"/>
        <v>0</v>
      </c>
      <c r="BE21" s="20">
        <f t="shared" si="18"/>
        <v>0</v>
      </c>
      <c r="BF21" s="20" t="e">
        <f t="shared" si="18"/>
        <v>#REF!</v>
      </c>
      <c r="BG21" s="182">
        <f t="shared" si="18"/>
        <v>135</v>
      </c>
    </row>
    <row r="22" spans="1:59" ht="15.75" thickBot="1">
      <c r="A22" s="279"/>
      <c r="B22" s="213" t="s">
        <v>152</v>
      </c>
      <c r="C22" s="207" t="s">
        <v>153</v>
      </c>
      <c r="D22" s="13" t="s">
        <v>4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130"/>
      <c r="S22" s="49"/>
      <c r="T22" s="49"/>
      <c r="U22" s="49"/>
      <c r="V22" s="113">
        <v>0</v>
      </c>
      <c r="W22" s="113">
        <f>-V185</f>
        <v>0</v>
      </c>
      <c r="X22" s="49"/>
      <c r="Y22" s="51"/>
      <c r="Z22" s="51"/>
      <c r="AA22" s="51"/>
      <c r="AB22" s="51"/>
      <c r="AC22" s="51">
        <v>6</v>
      </c>
      <c r="AD22" s="51">
        <v>6</v>
      </c>
      <c r="AE22" s="51">
        <v>6</v>
      </c>
      <c r="AF22" s="51">
        <v>6</v>
      </c>
      <c r="AG22" s="51">
        <v>6</v>
      </c>
      <c r="AH22" s="51"/>
      <c r="AI22" s="51">
        <v>4</v>
      </c>
      <c r="AJ22" s="141">
        <v>6</v>
      </c>
      <c r="AK22" s="51">
        <v>4</v>
      </c>
      <c r="AL22" s="141">
        <v>6</v>
      </c>
      <c r="AM22" s="141"/>
      <c r="AN22" s="141">
        <v>6</v>
      </c>
      <c r="AO22" s="141">
        <v>4</v>
      </c>
      <c r="AP22" s="141">
        <v>4</v>
      </c>
      <c r="AQ22" s="51"/>
      <c r="AR22" s="51"/>
      <c r="AS22" s="51"/>
      <c r="AT22" s="51"/>
      <c r="AU22" s="51"/>
      <c r="AV22" s="51"/>
      <c r="AW22" s="20">
        <f aca="true" t="shared" si="19" ref="AW22:BF22">AW24+AW26+AW28+AW30</f>
        <v>0</v>
      </c>
      <c r="AX22" s="20">
        <f t="shared" si="19"/>
        <v>0</v>
      </c>
      <c r="AY22" s="20">
        <f t="shared" si="19"/>
        <v>0</v>
      </c>
      <c r="AZ22" s="20">
        <f t="shared" si="19"/>
        <v>0</v>
      </c>
      <c r="BA22" s="20">
        <f t="shared" si="19"/>
        <v>0</v>
      </c>
      <c r="BB22" s="20">
        <f t="shared" si="19"/>
        <v>0</v>
      </c>
      <c r="BC22" s="20">
        <f t="shared" si="19"/>
        <v>0</v>
      </c>
      <c r="BD22" s="20">
        <f t="shared" si="19"/>
        <v>0</v>
      </c>
      <c r="BE22" s="20">
        <f t="shared" si="19"/>
        <v>0</v>
      </c>
      <c r="BF22" s="20" t="e">
        <f t="shared" si="19"/>
        <v>#REF!</v>
      </c>
      <c r="BG22" s="183">
        <f>SUM(AB22:AM22)</f>
        <v>50</v>
      </c>
    </row>
    <row r="23" spans="1:59" ht="15.75" thickBot="1">
      <c r="A23" s="279"/>
      <c r="B23" s="267"/>
      <c r="C23" s="208"/>
      <c r="D23" s="125" t="s">
        <v>5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113">
        <v>0</v>
      </c>
      <c r="W23" s="113">
        <v>0</v>
      </c>
      <c r="X23" s="49"/>
      <c r="Y23" s="51"/>
      <c r="Z23" s="51"/>
      <c r="AA23" s="51"/>
      <c r="AB23" s="51"/>
      <c r="AC23" s="51">
        <v>3</v>
      </c>
      <c r="AD23" s="51">
        <v>3</v>
      </c>
      <c r="AE23" s="51">
        <v>3</v>
      </c>
      <c r="AF23" s="51">
        <v>3</v>
      </c>
      <c r="AG23" s="51">
        <v>3</v>
      </c>
      <c r="AH23" s="51"/>
      <c r="AI23" s="51">
        <v>2</v>
      </c>
      <c r="AJ23" s="51">
        <v>3</v>
      </c>
      <c r="AK23" s="51">
        <v>2</v>
      </c>
      <c r="AL23" s="141">
        <v>3</v>
      </c>
      <c r="AM23" s="141"/>
      <c r="AN23" s="51">
        <v>3</v>
      </c>
      <c r="AO23" s="51">
        <v>2</v>
      </c>
      <c r="AP23" s="51">
        <v>2</v>
      </c>
      <c r="AQ23" s="51"/>
      <c r="AR23" s="51"/>
      <c r="AS23" s="51"/>
      <c r="AT23" s="51"/>
      <c r="AU23" s="51"/>
      <c r="AV23" s="51"/>
      <c r="AW23" s="20">
        <f aca="true" t="shared" si="20" ref="AW23:BF23">AW25+AW27+AW29+AW31</f>
        <v>0</v>
      </c>
      <c r="AX23" s="20">
        <f t="shared" si="20"/>
        <v>0</v>
      </c>
      <c r="AY23" s="20">
        <f t="shared" si="20"/>
        <v>0</v>
      </c>
      <c r="AZ23" s="20">
        <f t="shared" si="20"/>
        <v>0</v>
      </c>
      <c r="BA23" s="20">
        <f t="shared" si="20"/>
        <v>0</v>
      </c>
      <c r="BB23" s="20">
        <f t="shared" si="20"/>
        <v>0</v>
      </c>
      <c r="BC23" s="20">
        <f t="shared" si="20"/>
        <v>0</v>
      </c>
      <c r="BD23" s="20">
        <f t="shared" si="20"/>
        <v>0</v>
      </c>
      <c r="BE23" s="20">
        <f t="shared" si="20"/>
        <v>0</v>
      </c>
      <c r="BF23" s="20" t="e">
        <f t="shared" si="20"/>
        <v>#REF!</v>
      </c>
      <c r="BG23" s="183">
        <f>SUM(AB23:AM23)</f>
        <v>25</v>
      </c>
    </row>
    <row r="24" spans="1:59" ht="15.75" thickBot="1">
      <c r="A24" s="279"/>
      <c r="B24" s="213" t="s">
        <v>136</v>
      </c>
      <c r="C24" s="207" t="s">
        <v>127</v>
      </c>
      <c r="D24" s="13" t="s">
        <v>4</v>
      </c>
      <c r="E24" s="49">
        <v>8</v>
      </c>
      <c r="F24" s="49">
        <v>8</v>
      </c>
      <c r="G24" s="49">
        <v>8</v>
      </c>
      <c r="H24" s="49">
        <v>8</v>
      </c>
      <c r="I24" s="49">
        <v>8</v>
      </c>
      <c r="J24" s="49">
        <v>8</v>
      </c>
      <c r="K24" s="49">
        <v>8</v>
      </c>
      <c r="L24" s="49">
        <v>8</v>
      </c>
      <c r="M24" s="49">
        <v>4</v>
      </c>
      <c r="N24" s="49"/>
      <c r="O24" s="49"/>
      <c r="P24" s="49"/>
      <c r="Q24" s="49"/>
      <c r="R24" s="49"/>
      <c r="S24" s="49"/>
      <c r="T24" s="49"/>
      <c r="U24" s="49"/>
      <c r="V24" s="113">
        <v>0</v>
      </c>
      <c r="W24" s="113">
        <v>0</v>
      </c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116"/>
      <c r="AK24" s="49"/>
      <c r="AL24" s="116"/>
      <c r="AM24" s="130"/>
      <c r="AN24" s="49"/>
      <c r="AO24" s="49"/>
      <c r="AP24" s="49"/>
      <c r="AQ24" s="49"/>
      <c r="AR24" s="49"/>
      <c r="AS24" s="49"/>
      <c r="AT24" s="49"/>
      <c r="AU24" s="49"/>
      <c r="AV24" s="49"/>
      <c r="AW24" s="20">
        <f aca="true" t="shared" si="21" ref="AW24:BE24">AW28+AW30</f>
        <v>0</v>
      </c>
      <c r="AX24" s="20">
        <f t="shared" si="21"/>
        <v>0</v>
      </c>
      <c r="AY24" s="20">
        <f t="shared" si="21"/>
        <v>0</v>
      </c>
      <c r="AZ24" s="20">
        <f t="shared" si="21"/>
        <v>0</v>
      </c>
      <c r="BA24" s="20">
        <f t="shared" si="21"/>
        <v>0</v>
      </c>
      <c r="BB24" s="20">
        <f t="shared" si="21"/>
        <v>0</v>
      </c>
      <c r="BC24" s="20">
        <f t="shared" si="21"/>
        <v>0</v>
      </c>
      <c r="BD24" s="20">
        <f t="shared" si="21"/>
        <v>0</v>
      </c>
      <c r="BE24" s="20">
        <f t="shared" si="21"/>
        <v>0</v>
      </c>
      <c r="BF24" s="45"/>
      <c r="BG24" s="183">
        <f aca="true" t="shared" si="22" ref="BG24:BG29">SUM(E24:BF24)</f>
        <v>68</v>
      </c>
    </row>
    <row r="25" spans="1:59" ht="15.75" thickBot="1">
      <c r="A25" s="279"/>
      <c r="B25" s="236"/>
      <c r="C25" s="272"/>
      <c r="D25" s="125" t="s">
        <v>5</v>
      </c>
      <c r="E25" s="14">
        <v>4</v>
      </c>
      <c r="F25" s="14">
        <v>4</v>
      </c>
      <c r="G25" s="14">
        <v>4</v>
      </c>
      <c r="H25" s="14">
        <v>4</v>
      </c>
      <c r="I25" s="14">
        <v>4</v>
      </c>
      <c r="J25" s="14">
        <v>4</v>
      </c>
      <c r="K25" s="14">
        <v>4</v>
      </c>
      <c r="L25" s="14">
        <v>4</v>
      </c>
      <c r="M25" s="14">
        <v>2</v>
      </c>
      <c r="N25" s="14"/>
      <c r="O25" s="14"/>
      <c r="P25" s="14"/>
      <c r="Q25" s="14"/>
      <c r="R25" s="14"/>
      <c r="S25" s="14"/>
      <c r="T25" s="14"/>
      <c r="U25" s="14"/>
      <c r="V25" s="133">
        <f>V32</f>
        <v>0</v>
      </c>
      <c r="W25" s="134" t="s">
        <v>67</v>
      </c>
      <c r="X25" s="14"/>
      <c r="Y25" s="14"/>
      <c r="Z25" s="14"/>
      <c r="AA25" s="14"/>
      <c r="AB25" s="14"/>
      <c r="AC25" s="14"/>
      <c r="AD25" s="13"/>
      <c r="AE25" s="13"/>
      <c r="AF25" s="13"/>
      <c r="AG25" s="13"/>
      <c r="AH25" s="13"/>
      <c r="AI25" s="13"/>
      <c r="AJ25" s="142"/>
      <c r="AK25" s="13"/>
      <c r="AL25" s="142"/>
      <c r="AM25" s="53"/>
      <c r="AN25" s="13"/>
      <c r="AO25" s="13"/>
      <c r="AP25" s="13"/>
      <c r="AQ25" s="13"/>
      <c r="AR25" s="13"/>
      <c r="AS25" s="13"/>
      <c r="AT25" s="13"/>
      <c r="AU25" s="13"/>
      <c r="AV25" s="13"/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13"/>
      <c r="BG25" s="183">
        <f t="shared" si="22"/>
        <v>34</v>
      </c>
    </row>
    <row r="26" spans="1:59" ht="15.75" thickBot="1">
      <c r="A26" s="279"/>
      <c r="B26" s="263" t="s">
        <v>133</v>
      </c>
      <c r="C26" s="227" t="s">
        <v>134</v>
      </c>
      <c r="D26" s="13" t="s">
        <v>4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33" t="str">
        <f>V35</f>
        <v>0</v>
      </c>
      <c r="W26" s="134" t="s">
        <v>67</v>
      </c>
      <c r="X26" s="16"/>
      <c r="Y26" s="16"/>
      <c r="Z26" s="16"/>
      <c r="AA26" s="16"/>
      <c r="AB26" s="16"/>
      <c r="AC26" s="16">
        <v>8</v>
      </c>
      <c r="AD26" s="16">
        <v>6</v>
      </c>
      <c r="AE26" s="16">
        <v>8</v>
      </c>
      <c r="AF26" s="16">
        <v>6</v>
      </c>
      <c r="AG26" s="16">
        <v>8</v>
      </c>
      <c r="AH26" s="16"/>
      <c r="AI26" s="16">
        <v>8</v>
      </c>
      <c r="AJ26" s="143">
        <v>6</v>
      </c>
      <c r="AK26" s="16">
        <v>8</v>
      </c>
      <c r="AL26" s="143">
        <v>6</v>
      </c>
      <c r="AM26" s="17">
        <v>8</v>
      </c>
      <c r="AN26" s="16"/>
      <c r="AO26" s="16"/>
      <c r="AP26" s="16"/>
      <c r="AQ26" s="15"/>
      <c r="AR26" s="15"/>
      <c r="AS26" s="15"/>
      <c r="AT26" s="15"/>
      <c r="AU26" s="15"/>
      <c r="AV26" s="15"/>
      <c r="AW26" s="63"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v>0</v>
      </c>
      <c r="BD26" s="63">
        <v>0</v>
      </c>
      <c r="BE26" s="63">
        <v>0</v>
      </c>
      <c r="BF26" s="15"/>
      <c r="BG26" s="181">
        <f t="shared" si="22"/>
        <v>72</v>
      </c>
    </row>
    <row r="27" spans="1:59" ht="15.75" thickBot="1">
      <c r="A27" s="279"/>
      <c r="B27" s="212"/>
      <c r="C27" s="235"/>
      <c r="D27" s="125" t="s">
        <v>5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33" t="str">
        <f>V36</f>
        <v>0</v>
      </c>
      <c r="W27" s="134" t="s">
        <v>67</v>
      </c>
      <c r="X27" s="16"/>
      <c r="Y27" s="16"/>
      <c r="Z27" s="16"/>
      <c r="AA27" s="16"/>
      <c r="AB27" s="16"/>
      <c r="AC27" s="16">
        <v>4</v>
      </c>
      <c r="AD27" s="16">
        <v>3</v>
      </c>
      <c r="AE27" s="16">
        <v>4</v>
      </c>
      <c r="AF27" s="16">
        <v>3</v>
      </c>
      <c r="AG27" s="16">
        <v>4</v>
      </c>
      <c r="AH27" s="16"/>
      <c r="AI27" s="16">
        <v>4</v>
      </c>
      <c r="AJ27" s="16">
        <v>3</v>
      </c>
      <c r="AK27" s="16">
        <v>4</v>
      </c>
      <c r="AL27" s="16">
        <v>3</v>
      </c>
      <c r="AM27" s="143">
        <v>4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v>0</v>
      </c>
      <c r="BD27" s="63">
        <v>0</v>
      </c>
      <c r="BE27" s="63">
        <v>0</v>
      </c>
      <c r="BF27" s="15"/>
      <c r="BG27" s="181">
        <f t="shared" si="22"/>
        <v>36</v>
      </c>
    </row>
    <row r="28" spans="1:59" ht="15.75" thickBot="1">
      <c r="A28" s="278"/>
      <c r="B28" s="213" t="s">
        <v>147</v>
      </c>
      <c r="C28" s="227" t="s">
        <v>148</v>
      </c>
      <c r="D28" s="13" t="s">
        <v>4</v>
      </c>
      <c r="E28" s="16">
        <v>8</v>
      </c>
      <c r="F28" s="16">
        <v>8</v>
      </c>
      <c r="G28" s="16">
        <v>8</v>
      </c>
      <c r="H28" s="16">
        <v>8</v>
      </c>
      <c r="I28" s="16">
        <v>8</v>
      </c>
      <c r="J28" s="16">
        <v>8</v>
      </c>
      <c r="K28" s="16">
        <v>8</v>
      </c>
      <c r="L28" s="16">
        <v>8</v>
      </c>
      <c r="M28" s="16">
        <v>8</v>
      </c>
      <c r="N28" s="16">
        <v>8</v>
      </c>
      <c r="O28" s="16"/>
      <c r="P28" s="16"/>
      <c r="Q28" s="16"/>
      <c r="R28" s="16"/>
      <c r="S28" s="16"/>
      <c r="T28" s="16"/>
      <c r="U28" s="16"/>
      <c r="V28" s="133">
        <f>V33</f>
        <v>0</v>
      </c>
      <c r="W28" s="134" t="s">
        <v>67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5"/>
      <c r="AP28" s="16"/>
      <c r="AQ28" s="16"/>
      <c r="AR28" s="16"/>
      <c r="AS28" s="16"/>
      <c r="AT28" s="16"/>
      <c r="AU28" s="15"/>
      <c r="AV28" s="15"/>
      <c r="AW28" s="63"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v>0</v>
      </c>
      <c r="BD28" s="63">
        <v>0</v>
      </c>
      <c r="BE28" s="63">
        <v>0</v>
      </c>
      <c r="BF28" s="15"/>
      <c r="BG28" s="181">
        <f t="shared" si="22"/>
        <v>80</v>
      </c>
    </row>
    <row r="29" spans="1:59" ht="15.75" thickBot="1">
      <c r="A29" s="278"/>
      <c r="B29" s="213"/>
      <c r="C29" s="235"/>
      <c r="D29" s="86" t="s">
        <v>5</v>
      </c>
      <c r="E29" s="16">
        <v>4</v>
      </c>
      <c r="F29" s="16">
        <v>4</v>
      </c>
      <c r="G29" s="16">
        <v>4</v>
      </c>
      <c r="H29" s="16">
        <v>4</v>
      </c>
      <c r="I29" s="16">
        <v>4</v>
      </c>
      <c r="J29" s="16">
        <v>4</v>
      </c>
      <c r="K29" s="16">
        <v>4</v>
      </c>
      <c r="L29" s="16">
        <v>4</v>
      </c>
      <c r="M29" s="16">
        <v>4</v>
      </c>
      <c r="N29" s="16">
        <v>4</v>
      </c>
      <c r="O29" s="16"/>
      <c r="P29" s="16"/>
      <c r="Q29" s="16"/>
      <c r="R29" s="16"/>
      <c r="S29" s="16"/>
      <c r="T29" s="16"/>
      <c r="U29" s="16"/>
      <c r="V29" s="133" t="str">
        <f>V34</f>
        <v>0</v>
      </c>
      <c r="W29" s="134" t="s">
        <v>67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5"/>
      <c r="AO29" s="15"/>
      <c r="AP29" s="16"/>
      <c r="AQ29" s="16"/>
      <c r="AR29" s="16"/>
      <c r="AS29" s="16"/>
      <c r="AT29" s="16"/>
      <c r="AU29" s="15"/>
      <c r="AV29" s="15"/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15"/>
      <c r="BG29" s="181">
        <f t="shared" si="22"/>
        <v>40</v>
      </c>
    </row>
    <row r="30" spans="1:59" ht="15">
      <c r="A30" s="278"/>
      <c r="B30" s="267" t="s">
        <v>27</v>
      </c>
      <c r="C30" s="271" t="s">
        <v>28</v>
      </c>
      <c r="D30" s="39" t="s">
        <v>4</v>
      </c>
      <c r="E30" s="40">
        <f aca="true" t="shared" si="23" ref="E30:AV30">E32+E40+E47</f>
        <v>16</v>
      </c>
      <c r="F30" s="40">
        <f t="shared" si="23"/>
        <v>16</v>
      </c>
      <c r="G30" s="40">
        <f t="shared" si="23"/>
        <v>16</v>
      </c>
      <c r="H30" s="40">
        <f t="shared" si="23"/>
        <v>16</v>
      </c>
      <c r="I30" s="40">
        <f t="shared" si="23"/>
        <v>16</v>
      </c>
      <c r="J30" s="40">
        <f t="shared" si="23"/>
        <v>16</v>
      </c>
      <c r="K30" s="40">
        <f t="shared" si="23"/>
        <v>16</v>
      </c>
      <c r="L30" s="40">
        <f t="shared" si="23"/>
        <v>16</v>
      </c>
      <c r="M30" s="40">
        <f t="shared" si="23"/>
        <v>20</v>
      </c>
      <c r="N30" s="40">
        <f t="shared" si="23"/>
        <v>24</v>
      </c>
      <c r="O30" s="40">
        <f t="shared" si="23"/>
        <v>32</v>
      </c>
      <c r="P30" s="40">
        <f t="shared" si="23"/>
        <v>32</v>
      </c>
      <c r="Q30" s="40">
        <f t="shared" si="23"/>
        <v>32</v>
      </c>
      <c r="R30" s="40">
        <f t="shared" si="23"/>
        <v>36</v>
      </c>
      <c r="S30" s="40">
        <f t="shared" si="23"/>
        <v>24</v>
      </c>
      <c r="T30" s="40">
        <f t="shared" si="23"/>
        <v>36</v>
      </c>
      <c r="U30" s="40">
        <f t="shared" si="23"/>
        <v>36</v>
      </c>
      <c r="V30" s="40">
        <f t="shared" si="23"/>
        <v>0</v>
      </c>
      <c r="W30" s="40">
        <f t="shared" si="23"/>
        <v>0</v>
      </c>
      <c r="X30" s="40">
        <f t="shared" si="23"/>
        <v>36</v>
      </c>
      <c r="Y30" s="40">
        <f t="shared" si="23"/>
        <v>18</v>
      </c>
      <c r="Z30" s="40">
        <f t="shared" si="23"/>
        <v>30</v>
      </c>
      <c r="AA30" s="40">
        <f t="shared" si="23"/>
        <v>34</v>
      </c>
      <c r="AB30" s="40">
        <f t="shared" si="23"/>
        <v>22</v>
      </c>
      <c r="AC30" s="40">
        <f t="shared" si="23"/>
        <v>14</v>
      </c>
      <c r="AD30" s="40">
        <f t="shared" si="23"/>
        <v>16</v>
      </c>
      <c r="AE30" s="40">
        <f t="shared" si="23"/>
        <v>14</v>
      </c>
      <c r="AF30" s="40">
        <f t="shared" si="23"/>
        <v>16</v>
      </c>
      <c r="AG30" s="40">
        <f t="shared" si="23"/>
        <v>6</v>
      </c>
      <c r="AH30" s="40">
        <f t="shared" si="23"/>
        <v>36</v>
      </c>
      <c r="AI30" s="40">
        <f t="shared" si="23"/>
        <v>10</v>
      </c>
      <c r="AJ30" s="40">
        <f t="shared" si="23"/>
        <v>12</v>
      </c>
      <c r="AK30" s="40">
        <f t="shared" si="23"/>
        <v>10</v>
      </c>
      <c r="AL30" s="40">
        <f t="shared" si="23"/>
        <v>12</v>
      </c>
      <c r="AM30" s="40">
        <f t="shared" si="23"/>
        <v>10</v>
      </c>
      <c r="AN30" s="40">
        <f t="shared" si="23"/>
        <v>14</v>
      </c>
      <c r="AO30" s="40">
        <f t="shared" si="23"/>
        <v>12</v>
      </c>
      <c r="AP30" s="40">
        <f t="shared" si="23"/>
        <v>14</v>
      </c>
      <c r="AQ30" s="40">
        <f t="shared" si="23"/>
        <v>24</v>
      </c>
      <c r="AR30" s="40">
        <f t="shared" si="23"/>
        <v>36</v>
      </c>
      <c r="AS30" s="40">
        <f t="shared" si="23"/>
        <v>36</v>
      </c>
      <c r="AT30" s="40">
        <f t="shared" si="23"/>
        <v>36</v>
      </c>
      <c r="AU30" s="40">
        <f t="shared" si="23"/>
        <v>36</v>
      </c>
      <c r="AV30" s="40">
        <f t="shared" si="23"/>
        <v>12</v>
      </c>
      <c r="AW30" s="63"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v>0</v>
      </c>
      <c r="BD30" s="63">
        <v>0</v>
      </c>
      <c r="BE30" s="63">
        <v>0</v>
      </c>
      <c r="BF30" s="40" t="e">
        <f>BF32+BF47+#REF!</f>
        <v>#REF!</v>
      </c>
      <c r="BG30" s="184">
        <f>BG32+BG40+BG47</f>
        <v>916</v>
      </c>
    </row>
    <row r="31" spans="1:59" ht="15.75" thickBot="1">
      <c r="A31" s="278"/>
      <c r="B31" s="267"/>
      <c r="C31" s="243"/>
      <c r="D31" s="25" t="s">
        <v>5</v>
      </c>
      <c r="E31" s="40">
        <f aca="true" t="shared" si="24" ref="E31:AV31">E33+E41+E48</f>
        <v>8</v>
      </c>
      <c r="F31" s="40">
        <f t="shared" si="24"/>
        <v>8</v>
      </c>
      <c r="G31" s="40">
        <f t="shared" si="24"/>
        <v>8</v>
      </c>
      <c r="H31" s="40">
        <f t="shared" si="24"/>
        <v>8</v>
      </c>
      <c r="I31" s="40">
        <f t="shared" si="24"/>
        <v>8</v>
      </c>
      <c r="J31" s="40">
        <f t="shared" si="24"/>
        <v>8</v>
      </c>
      <c r="K31" s="40">
        <f t="shared" si="24"/>
        <v>8</v>
      </c>
      <c r="L31" s="40">
        <f t="shared" si="24"/>
        <v>8</v>
      </c>
      <c r="M31" s="40">
        <f t="shared" si="24"/>
        <v>10</v>
      </c>
      <c r="N31" s="40">
        <f t="shared" si="24"/>
        <v>12</v>
      </c>
      <c r="O31" s="40">
        <f t="shared" si="24"/>
        <v>16</v>
      </c>
      <c r="P31" s="40">
        <f t="shared" si="24"/>
        <v>16</v>
      </c>
      <c r="Q31" s="40">
        <f t="shared" si="24"/>
        <v>16</v>
      </c>
      <c r="R31" s="40">
        <f t="shared" si="24"/>
        <v>18</v>
      </c>
      <c r="S31" s="40">
        <f t="shared" si="24"/>
        <v>0</v>
      </c>
      <c r="T31" s="40">
        <f t="shared" si="24"/>
        <v>0</v>
      </c>
      <c r="U31" s="40">
        <f t="shared" si="24"/>
        <v>0</v>
      </c>
      <c r="V31" s="40">
        <f t="shared" si="24"/>
        <v>0</v>
      </c>
      <c r="W31" s="40">
        <f t="shared" si="24"/>
        <v>0</v>
      </c>
      <c r="X31" s="40">
        <f t="shared" si="24"/>
        <v>0</v>
      </c>
      <c r="Y31" s="40">
        <f t="shared" si="24"/>
        <v>3</v>
      </c>
      <c r="Z31" s="40">
        <f t="shared" si="24"/>
        <v>15</v>
      </c>
      <c r="AA31" s="40">
        <f t="shared" si="24"/>
        <v>5</v>
      </c>
      <c r="AB31" s="40">
        <f t="shared" si="24"/>
        <v>5</v>
      </c>
      <c r="AC31" s="40">
        <f t="shared" si="24"/>
        <v>7</v>
      </c>
      <c r="AD31" s="40">
        <f t="shared" si="24"/>
        <v>8</v>
      </c>
      <c r="AE31" s="40">
        <f t="shared" si="24"/>
        <v>7</v>
      </c>
      <c r="AF31" s="40">
        <f t="shared" si="24"/>
        <v>8</v>
      </c>
      <c r="AG31" s="40">
        <f t="shared" si="24"/>
        <v>0</v>
      </c>
      <c r="AH31" s="40">
        <f t="shared" si="24"/>
        <v>3</v>
      </c>
      <c r="AI31" s="40">
        <f t="shared" si="24"/>
        <v>5</v>
      </c>
      <c r="AJ31" s="40">
        <f t="shared" si="24"/>
        <v>6</v>
      </c>
      <c r="AK31" s="40">
        <f t="shared" si="24"/>
        <v>5</v>
      </c>
      <c r="AL31" s="40">
        <f t="shared" si="24"/>
        <v>6</v>
      </c>
      <c r="AM31" s="40">
        <f t="shared" si="24"/>
        <v>5</v>
      </c>
      <c r="AN31" s="40">
        <f t="shared" si="24"/>
        <v>7</v>
      </c>
      <c r="AO31" s="40">
        <f t="shared" si="24"/>
        <v>6</v>
      </c>
      <c r="AP31" s="40">
        <f t="shared" si="24"/>
        <v>7</v>
      </c>
      <c r="AQ31" s="40">
        <f t="shared" si="24"/>
        <v>0</v>
      </c>
      <c r="AR31" s="40">
        <f t="shared" si="24"/>
        <v>0</v>
      </c>
      <c r="AS31" s="40">
        <f t="shared" si="24"/>
        <v>0</v>
      </c>
      <c r="AT31" s="40">
        <f t="shared" si="24"/>
        <v>0</v>
      </c>
      <c r="AU31" s="40">
        <f t="shared" si="24"/>
        <v>0</v>
      </c>
      <c r="AV31" s="40">
        <f t="shared" si="24"/>
        <v>0</v>
      </c>
      <c r="AW31" s="63"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v>0</v>
      </c>
      <c r="BD31" s="63">
        <v>0</v>
      </c>
      <c r="BE31" s="63">
        <v>0</v>
      </c>
      <c r="BF31" s="40" t="e">
        <f>BF33+BF48+#REF!</f>
        <v>#REF!</v>
      </c>
      <c r="BG31" s="184">
        <f>BG33+BG41+BG48</f>
        <v>260</v>
      </c>
    </row>
    <row r="32" spans="1:60" ht="22.5" customHeight="1">
      <c r="A32" s="278"/>
      <c r="B32" s="285" t="s">
        <v>29</v>
      </c>
      <c r="C32" s="224" t="s">
        <v>40</v>
      </c>
      <c r="D32" s="70" t="s">
        <v>4</v>
      </c>
      <c r="E32" s="75">
        <f aca="true" t="shared" si="25" ref="E32:AJ32">E34+E36+E38+E39</f>
        <v>0</v>
      </c>
      <c r="F32" s="75">
        <f t="shared" si="25"/>
        <v>0</v>
      </c>
      <c r="G32" s="75">
        <f t="shared" si="25"/>
        <v>0</v>
      </c>
      <c r="H32" s="75">
        <f t="shared" si="25"/>
        <v>0</v>
      </c>
      <c r="I32" s="75">
        <f t="shared" si="25"/>
        <v>0</v>
      </c>
      <c r="J32" s="75">
        <f t="shared" si="25"/>
        <v>0</v>
      </c>
      <c r="K32" s="75">
        <f t="shared" si="25"/>
        <v>0</v>
      </c>
      <c r="L32" s="75">
        <f t="shared" si="25"/>
        <v>0</v>
      </c>
      <c r="M32" s="75">
        <f t="shared" si="25"/>
        <v>0</v>
      </c>
      <c r="N32" s="75">
        <f t="shared" si="25"/>
        <v>0</v>
      </c>
      <c r="O32" s="75">
        <f t="shared" si="25"/>
        <v>0</v>
      </c>
      <c r="P32" s="75">
        <f t="shared" si="25"/>
        <v>0</v>
      </c>
      <c r="Q32" s="75">
        <f t="shared" si="25"/>
        <v>0</v>
      </c>
      <c r="R32" s="75">
        <f t="shared" si="25"/>
        <v>0</v>
      </c>
      <c r="S32" s="75">
        <f t="shared" si="25"/>
        <v>0</v>
      </c>
      <c r="T32" s="75">
        <f t="shared" si="25"/>
        <v>0</v>
      </c>
      <c r="U32" s="75">
        <f t="shared" si="25"/>
        <v>0</v>
      </c>
      <c r="V32" s="75">
        <f t="shared" si="25"/>
        <v>0</v>
      </c>
      <c r="W32" s="75">
        <f t="shared" si="25"/>
        <v>0</v>
      </c>
      <c r="X32" s="75">
        <f t="shared" si="25"/>
        <v>0</v>
      </c>
      <c r="Y32" s="75">
        <f t="shared" si="25"/>
        <v>0</v>
      </c>
      <c r="Z32" s="75">
        <f t="shared" si="25"/>
        <v>10</v>
      </c>
      <c r="AA32" s="75">
        <f t="shared" si="25"/>
        <v>0</v>
      </c>
      <c r="AB32" s="75">
        <f t="shared" si="25"/>
        <v>10</v>
      </c>
      <c r="AC32" s="75">
        <f t="shared" si="25"/>
        <v>14</v>
      </c>
      <c r="AD32" s="75">
        <f t="shared" si="25"/>
        <v>16</v>
      </c>
      <c r="AE32" s="75">
        <f t="shared" si="25"/>
        <v>14</v>
      </c>
      <c r="AF32" s="75">
        <f t="shared" si="25"/>
        <v>16</v>
      </c>
      <c r="AG32" s="75">
        <f t="shared" si="25"/>
        <v>6</v>
      </c>
      <c r="AH32" s="75">
        <f t="shared" si="25"/>
        <v>36</v>
      </c>
      <c r="AI32" s="75">
        <f t="shared" si="25"/>
        <v>10</v>
      </c>
      <c r="AJ32" s="75">
        <f t="shared" si="25"/>
        <v>12</v>
      </c>
      <c r="AK32" s="75">
        <f aca="true" t="shared" si="26" ref="AK32:BG32">AK34+AK36+AK38+AK39</f>
        <v>10</v>
      </c>
      <c r="AL32" s="75">
        <f t="shared" si="26"/>
        <v>12</v>
      </c>
      <c r="AM32" s="75">
        <f t="shared" si="26"/>
        <v>10</v>
      </c>
      <c r="AN32" s="75">
        <f t="shared" si="26"/>
        <v>14</v>
      </c>
      <c r="AO32" s="75">
        <f t="shared" si="26"/>
        <v>12</v>
      </c>
      <c r="AP32" s="75">
        <f t="shared" si="26"/>
        <v>14</v>
      </c>
      <c r="AQ32" s="75">
        <f t="shared" si="26"/>
        <v>24</v>
      </c>
      <c r="AR32" s="75">
        <f t="shared" si="26"/>
        <v>36</v>
      </c>
      <c r="AS32" s="75">
        <f t="shared" si="26"/>
        <v>36</v>
      </c>
      <c r="AT32" s="75">
        <f t="shared" si="26"/>
        <v>36</v>
      </c>
      <c r="AU32" s="75">
        <f t="shared" si="26"/>
        <v>36</v>
      </c>
      <c r="AV32" s="75">
        <f t="shared" si="26"/>
        <v>12</v>
      </c>
      <c r="AW32" s="75">
        <f t="shared" si="26"/>
        <v>0</v>
      </c>
      <c r="AX32" s="75">
        <f t="shared" si="26"/>
        <v>0</v>
      </c>
      <c r="AY32" s="75">
        <f t="shared" si="26"/>
        <v>0</v>
      </c>
      <c r="AZ32" s="75">
        <f t="shared" si="26"/>
        <v>0</v>
      </c>
      <c r="BA32" s="75">
        <f t="shared" si="26"/>
        <v>0</v>
      </c>
      <c r="BB32" s="75">
        <f t="shared" si="26"/>
        <v>0</v>
      </c>
      <c r="BC32" s="75">
        <f t="shared" si="26"/>
        <v>0</v>
      </c>
      <c r="BD32" s="75">
        <f t="shared" si="26"/>
        <v>0</v>
      </c>
      <c r="BE32" s="75">
        <f t="shared" si="26"/>
        <v>0</v>
      </c>
      <c r="BF32" s="75">
        <f t="shared" si="26"/>
        <v>0</v>
      </c>
      <c r="BG32" s="185">
        <f t="shared" si="26"/>
        <v>396</v>
      </c>
      <c r="BH32" s="1"/>
    </row>
    <row r="33" spans="1:60" ht="17.25" customHeight="1" thickBot="1">
      <c r="A33" s="278"/>
      <c r="B33" s="285"/>
      <c r="C33" s="281"/>
      <c r="D33" s="76" t="s">
        <v>5</v>
      </c>
      <c r="E33" s="75">
        <f aca="true" t="shared" si="27" ref="E33:AJ33">E35+E37</f>
        <v>0</v>
      </c>
      <c r="F33" s="75">
        <f t="shared" si="27"/>
        <v>0</v>
      </c>
      <c r="G33" s="75">
        <f t="shared" si="27"/>
        <v>0</v>
      </c>
      <c r="H33" s="75">
        <f t="shared" si="27"/>
        <v>0</v>
      </c>
      <c r="I33" s="75">
        <f t="shared" si="27"/>
        <v>0</v>
      </c>
      <c r="J33" s="75">
        <f t="shared" si="27"/>
        <v>0</v>
      </c>
      <c r="K33" s="75">
        <f t="shared" si="27"/>
        <v>0</v>
      </c>
      <c r="L33" s="75">
        <f t="shared" si="27"/>
        <v>0</v>
      </c>
      <c r="M33" s="75">
        <f t="shared" si="27"/>
        <v>0</v>
      </c>
      <c r="N33" s="75">
        <f t="shared" si="27"/>
        <v>0</v>
      </c>
      <c r="O33" s="75">
        <f t="shared" si="27"/>
        <v>0</v>
      </c>
      <c r="P33" s="75">
        <f t="shared" si="27"/>
        <v>0</v>
      </c>
      <c r="Q33" s="75">
        <f t="shared" si="27"/>
        <v>0</v>
      </c>
      <c r="R33" s="75">
        <f t="shared" si="27"/>
        <v>0</v>
      </c>
      <c r="S33" s="75">
        <f t="shared" si="27"/>
        <v>0</v>
      </c>
      <c r="T33" s="75">
        <f t="shared" si="27"/>
        <v>0</v>
      </c>
      <c r="U33" s="75">
        <f t="shared" si="27"/>
        <v>0</v>
      </c>
      <c r="V33" s="75">
        <f t="shared" si="27"/>
        <v>0</v>
      </c>
      <c r="W33" s="75">
        <f t="shared" si="27"/>
        <v>0</v>
      </c>
      <c r="X33" s="75">
        <f t="shared" si="27"/>
        <v>0</v>
      </c>
      <c r="Y33" s="75">
        <f t="shared" si="27"/>
        <v>0</v>
      </c>
      <c r="Z33" s="75">
        <f t="shared" si="27"/>
        <v>5</v>
      </c>
      <c r="AA33" s="75">
        <f t="shared" si="27"/>
        <v>0</v>
      </c>
      <c r="AB33" s="75">
        <f t="shared" si="27"/>
        <v>5</v>
      </c>
      <c r="AC33" s="75">
        <f t="shared" si="27"/>
        <v>7</v>
      </c>
      <c r="AD33" s="75">
        <f t="shared" si="27"/>
        <v>8</v>
      </c>
      <c r="AE33" s="75">
        <f t="shared" si="27"/>
        <v>7</v>
      </c>
      <c r="AF33" s="75">
        <f t="shared" si="27"/>
        <v>8</v>
      </c>
      <c r="AG33" s="75">
        <f t="shared" si="27"/>
        <v>0</v>
      </c>
      <c r="AH33" s="75">
        <f t="shared" si="27"/>
        <v>3</v>
      </c>
      <c r="AI33" s="75">
        <f t="shared" si="27"/>
        <v>5</v>
      </c>
      <c r="AJ33" s="75">
        <f t="shared" si="27"/>
        <v>6</v>
      </c>
      <c r="AK33" s="75">
        <f aca="true" t="shared" si="28" ref="AK33:BG33">AK35+AK37</f>
        <v>5</v>
      </c>
      <c r="AL33" s="75">
        <f t="shared" si="28"/>
        <v>6</v>
      </c>
      <c r="AM33" s="75">
        <f t="shared" si="28"/>
        <v>5</v>
      </c>
      <c r="AN33" s="75">
        <f t="shared" si="28"/>
        <v>7</v>
      </c>
      <c r="AO33" s="75">
        <f t="shared" si="28"/>
        <v>6</v>
      </c>
      <c r="AP33" s="75">
        <f t="shared" si="28"/>
        <v>7</v>
      </c>
      <c r="AQ33" s="75">
        <f t="shared" si="28"/>
        <v>0</v>
      </c>
      <c r="AR33" s="75">
        <f t="shared" si="28"/>
        <v>0</v>
      </c>
      <c r="AS33" s="75">
        <f t="shared" si="28"/>
        <v>0</v>
      </c>
      <c r="AT33" s="75">
        <f t="shared" si="28"/>
        <v>0</v>
      </c>
      <c r="AU33" s="75">
        <f t="shared" si="28"/>
        <v>0</v>
      </c>
      <c r="AV33" s="75">
        <f t="shared" si="28"/>
        <v>0</v>
      </c>
      <c r="AW33" s="75">
        <f t="shared" si="28"/>
        <v>0</v>
      </c>
      <c r="AX33" s="75">
        <f t="shared" si="28"/>
        <v>0</v>
      </c>
      <c r="AY33" s="75">
        <f t="shared" si="28"/>
        <v>0</v>
      </c>
      <c r="AZ33" s="75">
        <f t="shared" si="28"/>
        <v>0</v>
      </c>
      <c r="BA33" s="75">
        <f t="shared" si="28"/>
        <v>0</v>
      </c>
      <c r="BB33" s="75">
        <f t="shared" si="28"/>
        <v>0</v>
      </c>
      <c r="BC33" s="75">
        <f t="shared" si="28"/>
        <v>0</v>
      </c>
      <c r="BD33" s="75">
        <f t="shared" si="28"/>
        <v>0</v>
      </c>
      <c r="BE33" s="75">
        <f t="shared" si="28"/>
        <v>0</v>
      </c>
      <c r="BF33" s="75">
        <f t="shared" si="28"/>
        <v>0</v>
      </c>
      <c r="BG33" s="185">
        <f t="shared" si="28"/>
        <v>90</v>
      </c>
      <c r="BH33" s="1"/>
    </row>
    <row r="34" spans="1:59" ht="15.75" customHeight="1" thickBot="1">
      <c r="A34" s="278"/>
      <c r="B34" s="213" t="s">
        <v>106</v>
      </c>
      <c r="C34" s="226" t="s">
        <v>107</v>
      </c>
      <c r="D34" s="71" t="s">
        <v>4</v>
      </c>
      <c r="E34" s="60"/>
      <c r="F34" s="60"/>
      <c r="G34" s="60"/>
      <c r="H34" s="60"/>
      <c r="I34" s="60"/>
      <c r="J34" s="78"/>
      <c r="K34" s="77"/>
      <c r="L34" s="60"/>
      <c r="M34" s="60"/>
      <c r="N34" s="60"/>
      <c r="O34" s="60"/>
      <c r="P34" s="77"/>
      <c r="Q34" s="60"/>
      <c r="R34" s="78"/>
      <c r="S34" s="60"/>
      <c r="T34" s="60"/>
      <c r="U34" s="60"/>
      <c r="V34" s="122" t="s">
        <v>67</v>
      </c>
      <c r="W34" s="122" t="s">
        <v>67</v>
      </c>
      <c r="X34" s="60"/>
      <c r="Y34" s="60"/>
      <c r="Z34" s="60">
        <v>10</v>
      </c>
      <c r="AA34" s="78"/>
      <c r="AB34" s="60">
        <v>10</v>
      </c>
      <c r="AC34" s="60">
        <v>14</v>
      </c>
      <c r="AD34" s="60">
        <v>16</v>
      </c>
      <c r="AE34" s="60">
        <v>14</v>
      </c>
      <c r="AF34" s="198">
        <v>16</v>
      </c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/>
      <c r="BG34" s="175">
        <f aca="true" t="shared" si="29" ref="BG34:BG46">SUM(E34:BF34)</f>
        <v>80</v>
      </c>
    </row>
    <row r="35" spans="1:59" ht="12" customHeight="1" thickBot="1">
      <c r="A35" s="278"/>
      <c r="B35" s="213"/>
      <c r="C35" s="226"/>
      <c r="D35" s="73" t="s">
        <v>5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8"/>
      <c r="S35" s="60"/>
      <c r="T35" s="60"/>
      <c r="U35" s="60"/>
      <c r="V35" s="123" t="s">
        <v>67</v>
      </c>
      <c r="W35" s="123" t="s">
        <v>67</v>
      </c>
      <c r="X35" s="60"/>
      <c r="Y35" s="60"/>
      <c r="Z35" s="60">
        <v>5</v>
      </c>
      <c r="AA35" s="60"/>
      <c r="AB35" s="60">
        <v>5</v>
      </c>
      <c r="AC35" s="60">
        <v>7</v>
      </c>
      <c r="AD35" s="60">
        <v>8</v>
      </c>
      <c r="AE35" s="60">
        <v>7</v>
      </c>
      <c r="AF35" s="60">
        <v>8</v>
      </c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1">
        <v>0</v>
      </c>
      <c r="AX35" s="61">
        <v>0</v>
      </c>
      <c r="AY35" s="61">
        <v>0</v>
      </c>
      <c r="AZ35" s="61">
        <v>0</v>
      </c>
      <c r="BA35" s="61">
        <v>0</v>
      </c>
      <c r="BB35" s="61">
        <v>0</v>
      </c>
      <c r="BC35" s="61">
        <v>0</v>
      </c>
      <c r="BD35" s="61">
        <v>0</v>
      </c>
      <c r="BE35" s="61">
        <v>0</v>
      </c>
      <c r="BF35" s="60"/>
      <c r="BG35" s="175">
        <f t="shared" si="29"/>
        <v>40</v>
      </c>
    </row>
    <row r="36" spans="1:59" ht="15" customHeight="1" thickBot="1">
      <c r="A36" s="278"/>
      <c r="B36" s="213" t="s">
        <v>132</v>
      </c>
      <c r="C36" s="226" t="s">
        <v>131</v>
      </c>
      <c r="D36" s="71" t="s">
        <v>4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78"/>
      <c r="S36" s="78"/>
      <c r="T36" s="60"/>
      <c r="U36" s="60"/>
      <c r="V36" s="123" t="s">
        <v>67</v>
      </c>
      <c r="W36" s="123" t="s">
        <v>67</v>
      </c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>
        <v>6</v>
      </c>
      <c r="AI36" s="60">
        <v>10</v>
      </c>
      <c r="AJ36" s="60">
        <v>12</v>
      </c>
      <c r="AK36" s="60">
        <v>10</v>
      </c>
      <c r="AL36" s="60">
        <v>12</v>
      </c>
      <c r="AM36" s="60">
        <v>10</v>
      </c>
      <c r="AN36" s="60">
        <v>14</v>
      </c>
      <c r="AO36" s="78">
        <v>12</v>
      </c>
      <c r="AP36" s="198">
        <v>14</v>
      </c>
      <c r="AQ36" s="77"/>
      <c r="AR36" s="60"/>
      <c r="AS36" s="60"/>
      <c r="AT36" s="60"/>
      <c r="AU36" s="60"/>
      <c r="AV36" s="60"/>
      <c r="AW36" s="61">
        <v>0</v>
      </c>
      <c r="AX36" s="61">
        <v>0</v>
      </c>
      <c r="AY36" s="61">
        <v>0</v>
      </c>
      <c r="AZ36" s="61">
        <v>0</v>
      </c>
      <c r="BA36" s="61">
        <v>0</v>
      </c>
      <c r="BB36" s="61">
        <v>0</v>
      </c>
      <c r="BC36" s="61">
        <v>0</v>
      </c>
      <c r="BD36" s="61">
        <v>0</v>
      </c>
      <c r="BE36" s="61">
        <v>0</v>
      </c>
      <c r="BF36" s="60"/>
      <c r="BG36" s="175">
        <f t="shared" si="29"/>
        <v>100</v>
      </c>
    </row>
    <row r="37" spans="1:59" ht="15.75" customHeight="1" thickBot="1">
      <c r="A37" s="278"/>
      <c r="B37" s="213"/>
      <c r="C37" s="226"/>
      <c r="D37" s="73" t="s">
        <v>5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78"/>
      <c r="S37" s="60"/>
      <c r="T37" s="60"/>
      <c r="U37" s="60"/>
      <c r="V37" s="123" t="s">
        <v>67</v>
      </c>
      <c r="W37" s="123" t="s">
        <v>67</v>
      </c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>
        <v>3</v>
      </c>
      <c r="AI37" s="60">
        <v>5</v>
      </c>
      <c r="AJ37" s="60">
        <v>6</v>
      </c>
      <c r="AK37" s="60">
        <v>5</v>
      </c>
      <c r="AL37" s="60">
        <v>6</v>
      </c>
      <c r="AM37" s="60">
        <v>5</v>
      </c>
      <c r="AN37" s="60">
        <v>7</v>
      </c>
      <c r="AO37" s="60">
        <v>6</v>
      </c>
      <c r="AP37" s="60">
        <v>7</v>
      </c>
      <c r="AQ37" s="60"/>
      <c r="AR37" s="60"/>
      <c r="AS37" s="60"/>
      <c r="AT37" s="60"/>
      <c r="AU37" s="60"/>
      <c r="AV37" s="60"/>
      <c r="AW37" s="61">
        <v>0</v>
      </c>
      <c r="AX37" s="61">
        <v>0</v>
      </c>
      <c r="AY37" s="61">
        <v>0</v>
      </c>
      <c r="AZ37" s="61">
        <v>0</v>
      </c>
      <c r="BA37" s="61">
        <v>0</v>
      </c>
      <c r="BB37" s="61">
        <v>0</v>
      </c>
      <c r="BC37" s="61">
        <v>0</v>
      </c>
      <c r="BD37" s="61">
        <v>0</v>
      </c>
      <c r="BE37" s="61">
        <v>0</v>
      </c>
      <c r="BF37" s="60"/>
      <c r="BG37" s="186">
        <f t="shared" si="29"/>
        <v>50</v>
      </c>
    </row>
    <row r="38" spans="1:59" ht="15.75" customHeight="1" thickBot="1">
      <c r="A38" s="278"/>
      <c r="B38" s="63" t="s">
        <v>166</v>
      </c>
      <c r="C38" s="64" t="s">
        <v>66</v>
      </c>
      <c r="D38" s="73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78"/>
      <c r="S38" s="60"/>
      <c r="T38" s="60"/>
      <c r="U38" s="60"/>
      <c r="V38" s="123" t="s">
        <v>67</v>
      </c>
      <c r="W38" s="123" t="s">
        <v>67</v>
      </c>
      <c r="X38" s="60"/>
      <c r="Y38" s="60"/>
      <c r="Z38" s="60"/>
      <c r="AA38" s="60"/>
      <c r="AB38" s="60"/>
      <c r="AC38" s="60"/>
      <c r="AD38" s="60"/>
      <c r="AE38" s="60"/>
      <c r="AF38" s="60"/>
      <c r="AG38" s="60">
        <v>6</v>
      </c>
      <c r="AH38" s="60">
        <v>30</v>
      </c>
      <c r="AI38" s="60"/>
      <c r="AJ38" s="60"/>
      <c r="AK38" s="60"/>
      <c r="AL38" s="60"/>
      <c r="AM38" s="60"/>
      <c r="AN38" s="60"/>
      <c r="AO38" s="60"/>
      <c r="AP38" s="60"/>
      <c r="AQ38" s="60">
        <v>24</v>
      </c>
      <c r="AR38" s="60">
        <v>12</v>
      </c>
      <c r="AS38" s="60"/>
      <c r="AT38" s="60"/>
      <c r="AU38" s="60"/>
      <c r="AV38" s="60"/>
      <c r="AW38" s="61">
        <v>0</v>
      </c>
      <c r="AX38" s="61">
        <v>0</v>
      </c>
      <c r="AY38" s="61">
        <v>0</v>
      </c>
      <c r="AZ38" s="61">
        <v>0</v>
      </c>
      <c r="BA38" s="61">
        <v>0</v>
      </c>
      <c r="BB38" s="61">
        <v>0</v>
      </c>
      <c r="BC38" s="61">
        <v>0</v>
      </c>
      <c r="BD38" s="61">
        <v>0</v>
      </c>
      <c r="BE38" s="61">
        <v>0</v>
      </c>
      <c r="BF38" s="61">
        <v>0</v>
      </c>
      <c r="BG38" s="175">
        <f t="shared" si="29"/>
        <v>72</v>
      </c>
    </row>
    <row r="39" spans="1:59" ht="14.25" customHeight="1" thickBot="1">
      <c r="A39" s="278"/>
      <c r="B39" s="63" t="s">
        <v>167</v>
      </c>
      <c r="C39" s="64" t="s">
        <v>108</v>
      </c>
      <c r="D39" s="72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78"/>
      <c r="S39" s="60"/>
      <c r="T39" s="60"/>
      <c r="U39" s="77"/>
      <c r="V39" s="123" t="s">
        <v>67</v>
      </c>
      <c r="W39" s="123" t="s">
        <v>67</v>
      </c>
      <c r="X39" s="60"/>
      <c r="Y39" s="60"/>
      <c r="Z39" s="60"/>
      <c r="AA39" s="60"/>
      <c r="AB39" s="60"/>
      <c r="AC39" s="77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>
        <v>24</v>
      </c>
      <c r="AS39" s="60">
        <v>36</v>
      </c>
      <c r="AT39" s="60">
        <v>36</v>
      </c>
      <c r="AU39" s="60">
        <v>36</v>
      </c>
      <c r="AV39" s="77">
        <v>12</v>
      </c>
      <c r="AW39" s="61">
        <v>0</v>
      </c>
      <c r="AX39" s="61">
        <v>0</v>
      </c>
      <c r="AY39" s="61">
        <v>0</v>
      </c>
      <c r="AZ39" s="61">
        <v>0</v>
      </c>
      <c r="BA39" s="61">
        <v>0</v>
      </c>
      <c r="BB39" s="61">
        <v>0</v>
      </c>
      <c r="BC39" s="61">
        <v>0</v>
      </c>
      <c r="BD39" s="61">
        <v>0</v>
      </c>
      <c r="BE39" s="61">
        <v>0</v>
      </c>
      <c r="BF39" s="60"/>
      <c r="BG39" s="175">
        <f t="shared" si="29"/>
        <v>144</v>
      </c>
    </row>
    <row r="40" spans="1:59" ht="14.25" customHeight="1" thickBot="1">
      <c r="A40" s="278"/>
      <c r="B40" s="292" t="s">
        <v>109</v>
      </c>
      <c r="C40" s="290" t="s">
        <v>164</v>
      </c>
      <c r="D40" s="71" t="s">
        <v>4</v>
      </c>
      <c r="E40" s="75">
        <f aca="true" t="shared" si="30" ref="E40:AV40">E42+E44+E46</f>
        <v>16</v>
      </c>
      <c r="F40" s="75">
        <f t="shared" si="30"/>
        <v>16</v>
      </c>
      <c r="G40" s="75">
        <f t="shared" si="30"/>
        <v>16</v>
      </c>
      <c r="H40" s="75">
        <f t="shared" si="30"/>
        <v>16</v>
      </c>
      <c r="I40" s="75">
        <f t="shared" si="30"/>
        <v>16</v>
      </c>
      <c r="J40" s="75">
        <f t="shared" si="30"/>
        <v>16</v>
      </c>
      <c r="K40" s="75">
        <f t="shared" si="30"/>
        <v>16</v>
      </c>
      <c r="L40" s="75">
        <f t="shared" si="30"/>
        <v>16</v>
      </c>
      <c r="M40" s="75">
        <f t="shared" si="30"/>
        <v>20</v>
      </c>
      <c r="N40" s="75">
        <f t="shared" si="30"/>
        <v>24</v>
      </c>
      <c r="O40" s="75">
        <f t="shared" si="30"/>
        <v>32</v>
      </c>
      <c r="P40" s="75">
        <f t="shared" si="30"/>
        <v>32</v>
      </c>
      <c r="Q40" s="75">
        <f t="shared" si="30"/>
        <v>32</v>
      </c>
      <c r="R40" s="75">
        <f t="shared" si="30"/>
        <v>36</v>
      </c>
      <c r="S40" s="75">
        <f t="shared" si="30"/>
        <v>24</v>
      </c>
      <c r="T40" s="75">
        <f t="shared" si="30"/>
        <v>36</v>
      </c>
      <c r="U40" s="75">
        <f t="shared" si="30"/>
        <v>36</v>
      </c>
      <c r="V40" s="75">
        <f t="shared" si="30"/>
        <v>0</v>
      </c>
      <c r="W40" s="75">
        <f t="shared" si="30"/>
        <v>0</v>
      </c>
      <c r="X40" s="75">
        <f t="shared" si="30"/>
        <v>36</v>
      </c>
      <c r="Y40" s="75">
        <f t="shared" si="30"/>
        <v>12</v>
      </c>
      <c r="Z40" s="75">
        <f t="shared" si="30"/>
        <v>0</v>
      </c>
      <c r="AA40" s="75">
        <f t="shared" si="30"/>
        <v>0</v>
      </c>
      <c r="AB40" s="75">
        <f t="shared" si="30"/>
        <v>0</v>
      </c>
      <c r="AC40" s="75">
        <f t="shared" si="30"/>
        <v>0</v>
      </c>
      <c r="AD40" s="75">
        <f t="shared" si="30"/>
        <v>0</v>
      </c>
      <c r="AE40" s="75">
        <f t="shared" si="30"/>
        <v>0</v>
      </c>
      <c r="AF40" s="75">
        <f t="shared" si="30"/>
        <v>0</v>
      </c>
      <c r="AG40" s="75">
        <f t="shared" si="30"/>
        <v>0</v>
      </c>
      <c r="AH40" s="75">
        <f t="shared" si="30"/>
        <v>0</v>
      </c>
      <c r="AI40" s="75">
        <f t="shared" si="30"/>
        <v>0</v>
      </c>
      <c r="AJ40" s="75">
        <f t="shared" si="30"/>
        <v>0</v>
      </c>
      <c r="AK40" s="75">
        <f t="shared" si="30"/>
        <v>0</v>
      </c>
      <c r="AL40" s="75">
        <f t="shared" si="30"/>
        <v>0</v>
      </c>
      <c r="AM40" s="75">
        <f t="shared" si="30"/>
        <v>0</v>
      </c>
      <c r="AN40" s="75">
        <f t="shared" si="30"/>
        <v>0</v>
      </c>
      <c r="AO40" s="75">
        <f t="shared" si="30"/>
        <v>0</v>
      </c>
      <c r="AP40" s="75">
        <f t="shared" si="30"/>
        <v>0</v>
      </c>
      <c r="AQ40" s="75">
        <f t="shared" si="30"/>
        <v>0</v>
      </c>
      <c r="AR40" s="75">
        <f t="shared" si="30"/>
        <v>0</v>
      </c>
      <c r="AS40" s="75">
        <f t="shared" si="30"/>
        <v>0</v>
      </c>
      <c r="AT40" s="75">
        <f t="shared" si="30"/>
        <v>0</v>
      </c>
      <c r="AU40" s="75">
        <f t="shared" si="30"/>
        <v>0</v>
      </c>
      <c r="AV40" s="75">
        <f t="shared" si="30"/>
        <v>0</v>
      </c>
      <c r="AW40" s="61">
        <v>0</v>
      </c>
      <c r="AX40" s="75">
        <f aca="true" t="shared" si="31" ref="AX40:BE40">AX42+AX44+AX46</f>
        <v>0</v>
      </c>
      <c r="AY40" s="75">
        <f t="shared" si="31"/>
        <v>0</v>
      </c>
      <c r="AZ40" s="75">
        <f t="shared" si="31"/>
        <v>0</v>
      </c>
      <c r="BA40" s="75">
        <f t="shared" si="31"/>
        <v>0</v>
      </c>
      <c r="BB40" s="75">
        <f t="shared" si="31"/>
        <v>0</v>
      </c>
      <c r="BC40" s="75">
        <f t="shared" si="31"/>
        <v>0</v>
      </c>
      <c r="BD40" s="75">
        <f t="shared" si="31"/>
        <v>0</v>
      </c>
      <c r="BE40" s="75">
        <f t="shared" si="31"/>
        <v>0</v>
      </c>
      <c r="BF40" s="62"/>
      <c r="BG40" s="180">
        <f t="shared" si="29"/>
        <v>448</v>
      </c>
    </row>
    <row r="41" spans="1:59" ht="14.25" customHeight="1" thickBot="1">
      <c r="A41" s="278"/>
      <c r="B41" s="271"/>
      <c r="C41" s="291"/>
      <c r="D41" s="73" t="s">
        <v>5</v>
      </c>
      <c r="E41" s="75">
        <f aca="true" t="shared" si="32" ref="E41:AV41">E43+E45</f>
        <v>8</v>
      </c>
      <c r="F41" s="75">
        <f t="shared" si="32"/>
        <v>8</v>
      </c>
      <c r="G41" s="75">
        <f t="shared" si="32"/>
        <v>8</v>
      </c>
      <c r="H41" s="75">
        <f t="shared" si="32"/>
        <v>8</v>
      </c>
      <c r="I41" s="75">
        <f t="shared" si="32"/>
        <v>8</v>
      </c>
      <c r="J41" s="75">
        <f t="shared" si="32"/>
        <v>8</v>
      </c>
      <c r="K41" s="75">
        <f t="shared" si="32"/>
        <v>8</v>
      </c>
      <c r="L41" s="75">
        <f t="shared" si="32"/>
        <v>8</v>
      </c>
      <c r="M41" s="75">
        <f t="shared" si="32"/>
        <v>10</v>
      </c>
      <c r="N41" s="75">
        <f t="shared" si="32"/>
        <v>12</v>
      </c>
      <c r="O41" s="75">
        <f t="shared" si="32"/>
        <v>16</v>
      </c>
      <c r="P41" s="75">
        <f t="shared" si="32"/>
        <v>16</v>
      </c>
      <c r="Q41" s="75">
        <f t="shared" si="32"/>
        <v>16</v>
      </c>
      <c r="R41" s="75">
        <f t="shared" si="32"/>
        <v>18</v>
      </c>
      <c r="S41" s="75">
        <f t="shared" si="32"/>
        <v>0</v>
      </c>
      <c r="T41" s="75">
        <f t="shared" si="32"/>
        <v>0</v>
      </c>
      <c r="U41" s="75">
        <f t="shared" si="32"/>
        <v>0</v>
      </c>
      <c r="V41" s="75">
        <f t="shared" si="32"/>
        <v>0</v>
      </c>
      <c r="W41" s="75">
        <f t="shared" si="32"/>
        <v>0</v>
      </c>
      <c r="X41" s="75">
        <f t="shared" si="32"/>
        <v>0</v>
      </c>
      <c r="Y41" s="75">
        <f t="shared" si="32"/>
        <v>0</v>
      </c>
      <c r="Z41" s="75">
        <f t="shared" si="32"/>
        <v>0</v>
      </c>
      <c r="AA41" s="75">
        <f t="shared" si="32"/>
        <v>0</v>
      </c>
      <c r="AB41" s="75">
        <f t="shared" si="32"/>
        <v>0</v>
      </c>
      <c r="AC41" s="75">
        <f t="shared" si="32"/>
        <v>0</v>
      </c>
      <c r="AD41" s="75">
        <f t="shared" si="32"/>
        <v>0</v>
      </c>
      <c r="AE41" s="75">
        <f t="shared" si="32"/>
        <v>0</v>
      </c>
      <c r="AF41" s="75">
        <f t="shared" si="32"/>
        <v>0</v>
      </c>
      <c r="AG41" s="75">
        <f t="shared" si="32"/>
        <v>0</v>
      </c>
      <c r="AH41" s="75">
        <f t="shared" si="32"/>
        <v>0</v>
      </c>
      <c r="AI41" s="75">
        <f t="shared" si="32"/>
        <v>0</v>
      </c>
      <c r="AJ41" s="75">
        <f t="shared" si="32"/>
        <v>0</v>
      </c>
      <c r="AK41" s="75">
        <f t="shared" si="32"/>
        <v>0</v>
      </c>
      <c r="AL41" s="75">
        <f t="shared" si="32"/>
        <v>0</v>
      </c>
      <c r="AM41" s="75">
        <f t="shared" si="32"/>
        <v>0</v>
      </c>
      <c r="AN41" s="75">
        <f t="shared" si="32"/>
        <v>0</v>
      </c>
      <c r="AO41" s="75">
        <f t="shared" si="32"/>
        <v>0</v>
      </c>
      <c r="AP41" s="75">
        <f t="shared" si="32"/>
        <v>0</v>
      </c>
      <c r="AQ41" s="75">
        <f t="shared" si="32"/>
        <v>0</v>
      </c>
      <c r="AR41" s="75">
        <f t="shared" si="32"/>
        <v>0</v>
      </c>
      <c r="AS41" s="75">
        <f t="shared" si="32"/>
        <v>0</v>
      </c>
      <c r="AT41" s="75">
        <f t="shared" si="32"/>
        <v>0</v>
      </c>
      <c r="AU41" s="75">
        <f t="shared" si="32"/>
        <v>0</v>
      </c>
      <c r="AV41" s="75">
        <f t="shared" si="32"/>
        <v>0</v>
      </c>
      <c r="AW41" s="61">
        <v>0</v>
      </c>
      <c r="AX41" s="75">
        <f aca="true" t="shared" si="33" ref="AX41:BE41">AX43+AX45</f>
        <v>0</v>
      </c>
      <c r="AY41" s="75">
        <f t="shared" si="33"/>
        <v>0</v>
      </c>
      <c r="AZ41" s="75">
        <f t="shared" si="33"/>
        <v>0</v>
      </c>
      <c r="BA41" s="75">
        <f t="shared" si="33"/>
        <v>0</v>
      </c>
      <c r="BB41" s="75">
        <f t="shared" si="33"/>
        <v>0</v>
      </c>
      <c r="BC41" s="75">
        <f t="shared" si="33"/>
        <v>0</v>
      </c>
      <c r="BD41" s="75">
        <f t="shared" si="33"/>
        <v>0</v>
      </c>
      <c r="BE41" s="75">
        <f t="shared" si="33"/>
        <v>0</v>
      </c>
      <c r="BF41" s="62"/>
      <c r="BG41" s="180">
        <f t="shared" si="29"/>
        <v>152</v>
      </c>
    </row>
    <row r="42" spans="1:59" ht="14.25" customHeight="1" thickBot="1">
      <c r="A42" s="278"/>
      <c r="B42" s="263" t="s">
        <v>161</v>
      </c>
      <c r="C42" s="227" t="s">
        <v>163</v>
      </c>
      <c r="D42" s="71" t="s">
        <v>4</v>
      </c>
      <c r="E42" s="62">
        <v>16</v>
      </c>
      <c r="F42" s="62">
        <v>16</v>
      </c>
      <c r="G42" s="62">
        <v>16</v>
      </c>
      <c r="H42" s="62">
        <v>16</v>
      </c>
      <c r="I42" s="62">
        <v>16</v>
      </c>
      <c r="J42" s="62">
        <v>16</v>
      </c>
      <c r="K42" s="62">
        <v>16</v>
      </c>
      <c r="L42" s="62">
        <v>16</v>
      </c>
      <c r="M42" s="62">
        <v>16</v>
      </c>
      <c r="N42" s="62">
        <v>12</v>
      </c>
      <c r="O42" s="62">
        <v>12</v>
      </c>
      <c r="P42" s="62">
        <v>12</v>
      </c>
      <c r="Q42" s="62">
        <v>12</v>
      </c>
      <c r="R42" s="102">
        <v>16</v>
      </c>
      <c r="S42" s="62"/>
      <c r="T42" s="62"/>
      <c r="U42" s="102"/>
      <c r="V42" s="123" t="s">
        <v>67</v>
      </c>
      <c r="W42" s="123" t="s">
        <v>67</v>
      </c>
      <c r="X42" s="62"/>
      <c r="Y42" s="62"/>
      <c r="Z42" s="62"/>
      <c r="AA42" s="62"/>
      <c r="AB42" s="62"/>
      <c r="AC42" s="10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102"/>
      <c r="AW42" s="61">
        <v>0</v>
      </c>
      <c r="AX42" s="61">
        <v>0</v>
      </c>
      <c r="AY42" s="61">
        <v>0</v>
      </c>
      <c r="AZ42" s="61">
        <v>0</v>
      </c>
      <c r="BA42" s="61">
        <v>0</v>
      </c>
      <c r="BB42" s="61">
        <v>0</v>
      </c>
      <c r="BC42" s="61">
        <v>0</v>
      </c>
      <c r="BD42" s="61">
        <v>0</v>
      </c>
      <c r="BE42" s="61">
        <v>0</v>
      </c>
      <c r="BF42" s="62"/>
      <c r="BG42" s="175">
        <f t="shared" si="29"/>
        <v>208</v>
      </c>
    </row>
    <row r="43" spans="1:59" ht="14.25" customHeight="1" thickBot="1">
      <c r="A43" s="278"/>
      <c r="B43" s="212"/>
      <c r="C43" s="235"/>
      <c r="D43" s="73" t="s">
        <v>5</v>
      </c>
      <c r="E43" s="62">
        <v>8</v>
      </c>
      <c r="F43" s="62">
        <v>8</v>
      </c>
      <c r="G43" s="62">
        <v>8</v>
      </c>
      <c r="H43" s="62">
        <v>8</v>
      </c>
      <c r="I43" s="62">
        <v>8</v>
      </c>
      <c r="J43" s="62">
        <v>8</v>
      </c>
      <c r="K43" s="62">
        <v>8</v>
      </c>
      <c r="L43" s="62">
        <v>8</v>
      </c>
      <c r="M43" s="62">
        <v>8</v>
      </c>
      <c r="N43" s="62">
        <v>6</v>
      </c>
      <c r="O43" s="62">
        <v>6</v>
      </c>
      <c r="P43" s="62">
        <v>6</v>
      </c>
      <c r="Q43" s="62">
        <v>6</v>
      </c>
      <c r="R43" s="102">
        <v>8</v>
      </c>
      <c r="S43" s="62"/>
      <c r="T43" s="62"/>
      <c r="U43" s="102"/>
      <c r="V43" s="123" t="s">
        <v>67</v>
      </c>
      <c r="W43" s="123" t="s">
        <v>67</v>
      </c>
      <c r="X43" s="62"/>
      <c r="Y43" s="62"/>
      <c r="Z43" s="62"/>
      <c r="AA43" s="62"/>
      <c r="AB43" s="62"/>
      <c r="AC43" s="10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102"/>
      <c r="AW43" s="61">
        <v>0</v>
      </c>
      <c r="AX43" s="61">
        <v>0</v>
      </c>
      <c r="AY43" s="61">
        <v>0</v>
      </c>
      <c r="AZ43" s="61">
        <v>0</v>
      </c>
      <c r="BA43" s="61">
        <v>0</v>
      </c>
      <c r="BB43" s="61">
        <v>0</v>
      </c>
      <c r="BC43" s="61">
        <v>0</v>
      </c>
      <c r="BD43" s="61">
        <v>0</v>
      </c>
      <c r="BE43" s="61">
        <v>0</v>
      </c>
      <c r="BF43" s="62"/>
      <c r="BG43" s="175">
        <f t="shared" si="29"/>
        <v>104</v>
      </c>
    </row>
    <row r="44" spans="1:59" ht="14.25" customHeight="1" thickBot="1">
      <c r="A44" s="278"/>
      <c r="B44" s="263" t="s">
        <v>162</v>
      </c>
      <c r="C44" s="227" t="s">
        <v>165</v>
      </c>
      <c r="D44" s="72" t="s">
        <v>4</v>
      </c>
      <c r="E44" s="62"/>
      <c r="F44" s="62"/>
      <c r="G44" s="62"/>
      <c r="H44" s="62"/>
      <c r="I44" s="62"/>
      <c r="J44" s="62"/>
      <c r="K44" s="62"/>
      <c r="L44" s="62"/>
      <c r="M44" s="62">
        <v>4</v>
      </c>
      <c r="N44" s="62">
        <v>12</v>
      </c>
      <c r="O44" s="62">
        <v>20</v>
      </c>
      <c r="P44" s="62">
        <v>20</v>
      </c>
      <c r="Q44" s="62">
        <v>20</v>
      </c>
      <c r="R44" s="102">
        <v>20</v>
      </c>
      <c r="S44" s="62"/>
      <c r="T44" s="62"/>
      <c r="U44" s="102"/>
      <c r="V44" s="123" t="s">
        <v>67</v>
      </c>
      <c r="W44" s="123" t="s">
        <v>67</v>
      </c>
      <c r="X44" s="62"/>
      <c r="Y44" s="62"/>
      <c r="Z44" s="62"/>
      <c r="AA44" s="62"/>
      <c r="AB44" s="62"/>
      <c r="AC44" s="10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102"/>
      <c r="AW44" s="61">
        <v>0</v>
      </c>
      <c r="AX44" s="61">
        <v>0</v>
      </c>
      <c r="AY44" s="61">
        <v>0</v>
      </c>
      <c r="AZ44" s="61">
        <v>0</v>
      </c>
      <c r="BA44" s="61">
        <v>0</v>
      </c>
      <c r="BB44" s="61">
        <v>0</v>
      </c>
      <c r="BC44" s="61">
        <v>0</v>
      </c>
      <c r="BD44" s="61">
        <v>0</v>
      </c>
      <c r="BE44" s="61">
        <v>0</v>
      </c>
      <c r="BF44" s="62"/>
      <c r="BG44" s="175">
        <f t="shared" si="29"/>
        <v>96</v>
      </c>
    </row>
    <row r="45" spans="1:59" ht="14.25" customHeight="1" thickBot="1">
      <c r="A45" s="278"/>
      <c r="B45" s="212"/>
      <c r="C45" s="235"/>
      <c r="D45" s="72" t="s">
        <v>5</v>
      </c>
      <c r="E45" s="62"/>
      <c r="F45" s="62"/>
      <c r="G45" s="62"/>
      <c r="H45" s="62"/>
      <c r="I45" s="62"/>
      <c r="J45" s="62"/>
      <c r="K45" s="62"/>
      <c r="L45" s="62"/>
      <c r="M45" s="62">
        <v>2</v>
      </c>
      <c r="N45" s="62">
        <v>6</v>
      </c>
      <c r="O45" s="62">
        <v>10</v>
      </c>
      <c r="P45" s="62">
        <v>10</v>
      </c>
      <c r="Q45" s="62">
        <v>10</v>
      </c>
      <c r="R45" s="101">
        <v>10</v>
      </c>
      <c r="S45" s="62"/>
      <c r="T45" s="62"/>
      <c r="U45" s="102"/>
      <c r="V45" s="123" t="s">
        <v>67</v>
      </c>
      <c r="W45" s="123" t="s">
        <v>67</v>
      </c>
      <c r="X45" s="62"/>
      <c r="Y45" s="62"/>
      <c r="Z45" s="62"/>
      <c r="AA45" s="62"/>
      <c r="AB45" s="62"/>
      <c r="AC45" s="10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102"/>
      <c r="AW45" s="61">
        <v>0</v>
      </c>
      <c r="AX45" s="61">
        <v>0</v>
      </c>
      <c r="AY45" s="61">
        <v>0</v>
      </c>
      <c r="AZ45" s="61">
        <v>0</v>
      </c>
      <c r="BA45" s="61">
        <v>0</v>
      </c>
      <c r="BB45" s="61">
        <v>0</v>
      </c>
      <c r="BC45" s="61">
        <v>0</v>
      </c>
      <c r="BD45" s="61">
        <v>0</v>
      </c>
      <c r="BE45" s="61">
        <v>0</v>
      </c>
      <c r="BF45" s="62"/>
      <c r="BG45" s="175">
        <f t="shared" si="29"/>
        <v>48</v>
      </c>
    </row>
    <row r="46" spans="1:59" ht="14.25" customHeight="1" thickBot="1">
      <c r="A46" s="278"/>
      <c r="B46" s="66" t="s">
        <v>110</v>
      </c>
      <c r="C46" s="65" t="s">
        <v>66</v>
      </c>
      <c r="D46" s="7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101"/>
      <c r="S46" s="62">
        <v>24</v>
      </c>
      <c r="T46" s="62">
        <v>36</v>
      </c>
      <c r="U46" s="101">
        <v>36</v>
      </c>
      <c r="V46" s="123" t="s">
        <v>67</v>
      </c>
      <c r="W46" s="123" t="s">
        <v>67</v>
      </c>
      <c r="X46" s="101">
        <v>36</v>
      </c>
      <c r="Y46" s="102">
        <v>12</v>
      </c>
      <c r="Z46" s="62"/>
      <c r="AA46" s="62"/>
      <c r="AB46" s="62"/>
      <c r="AC46" s="10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102"/>
      <c r="AW46" s="61">
        <v>0</v>
      </c>
      <c r="AX46" s="61">
        <v>0</v>
      </c>
      <c r="AY46" s="61">
        <v>0</v>
      </c>
      <c r="AZ46" s="61">
        <v>0</v>
      </c>
      <c r="BA46" s="61">
        <v>0</v>
      </c>
      <c r="BB46" s="61">
        <v>0</v>
      </c>
      <c r="BC46" s="61">
        <v>0</v>
      </c>
      <c r="BD46" s="61">
        <v>0</v>
      </c>
      <c r="BE46" s="61">
        <v>0</v>
      </c>
      <c r="BF46" s="62"/>
      <c r="BG46" s="175">
        <f t="shared" si="29"/>
        <v>144</v>
      </c>
    </row>
    <row r="47" spans="1:59" ht="14.25" customHeight="1" thickBot="1">
      <c r="A47" s="278"/>
      <c r="B47" s="263" t="s">
        <v>123</v>
      </c>
      <c r="C47" s="290" t="s">
        <v>154</v>
      </c>
      <c r="D47" s="140" t="s">
        <v>4</v>
      </c>
      <c r="E47" s="75">
        <f aca="true" t="shared" si="34" ref="E47:AV47">E49+E51</f>
        <v>0</v>
      </c>
      <c r="F47" s="75">
        <f t="shared" si="34"/>
        <v>0</v>
      </c>
      <c r="G47" s="75">
        <f t="shared" si="34"/>
        <v>0</v>
      </c>
      <c r="H47" s="75">
        <f t="shared" si="34"/>
        <v>0</v>
      </c>
      <c r="I47" s="75">
        <f t="shared" si="34"/>
        <v>0</v>
      </c>
      <c r="J47" s="75">
        <f t="shared" si="34"/>
        <v>0</v>
      </c>
      <c r="K47" s="75">
        <f t="shared" si="34"/>
        <v>0</v>
      </c>
      <c r="L47" s="75">
        <f t="shared" si="34"/>
        <v>0</v>
      </c>
      <c r="M47" s="75">
        <f t="shared" si="34"/>
        <v>0</v>
      </c>
      <c r="N47" s="75">
        <f t="shared" si="34"/>
        <v>0</v>
      </c>
      <c r="O47" s="75">
        <f t="shared" si="34"/>
        <v>0</v>
      </c>
      <c r="P47" s="75">
        <f t="shared" si="34"/>
        <v>0</v>
      </c>
      <c r="Q47" s="75">
        <f t="shared" si="34"/>
        <v>0</v>
      </c>
      <c r="R47" s="75">
        <f t="shared" si="34"/>
        <v>0</v>
      </c>
      <c r="S47" s="75">
        <f t="shared" si="34"/>
        <v>0</v>
      </c>
      <c r="T47" s="75">
        <f t="shared" si="34"/>
        <v>0</v>
      </c>
      <c r="U47" s="75">
        <f t="shared" si="34"/>
        <v>0</v>
      </c>
      <c r="V47" s="75">
        <f t="shared" si="34"/>
        <v>0</v>
      </c>
      <c r="W47" s="75">
        <f t="shared" si="34"/>
        <v>0</v>
      </c>
      <c r="X47" s="75">
        <f t="shared" si="34"/>
        <v>0</v>
      </c>
      <c r="Y47" s="75">
        <f t="shared" si="34"/>
        <v>6</v>
      </c>
      <c r="Z47" s="75">
        <f t="shared" si="34"/>
        <v>20</v>
      </c>
      <c r="AA47" s="75">
        <f t="shared" si="34"/>
        <v>34</v>
      </c>
      <c r="AB47" s="75">
        <f t="shared" si="34"/>
        <v>12</v>
      </c>
      <c r="AC47" s="75">
        <f t="shared" si="34"/>
        <v>0</v>
      </c>
      <c r="AD47" s="75">
        <f t="shared" si="34"/>
        <v>0</v>
      </c>
      <c r="AE47" s="75">
        <f t="shared" si="34"/>
        <v>0</v>
      </c>
      <c r="AF47" s="75">
        <f t="shared" si="34"/>
        <v>0</v>
      </c>
      <c r="AG47" s="75">
        <f t="shared" si="34"/>
        <v>0</v>
      </c>
      <c r="AH47" s="75">
        <f t="shared" si="34"/>
        <v>0</v>
      </c>
      <c r="AI47" s="75">
        <f t="shared" si="34"/>
        <v>0</v>
      </c>
      <c r="AJ47" s="75">
        <f t="shared" si="34"/>
        <v>0</v>
      </c>
      <c r="AK47" s="75">
        <f t="shared" si="34"/>
        <v>0</v>
      </c>
      <c r="AL47" s="75">
        <f t="shared" si="34"/>
        <v>0</v>
      </c>
      <c r="AM47" s="75">
        <f t="shared" si="34"/>
        <v>0</v>
      </c>
      <c r="AN47" s="75">
        <f t="shared" si="34"/>
        <v>0</v>
      </c>
      <c r="AO47" s="75">
        <f t="shared" si="34"/>
        <v>0</v>
      </c>
      <c r="AP47" s="75">
        <f t="shared" si="34"/>
        <v>0</v>
      </c>
      <c r="AQ47" s="75">
        <f t="shared" si="34"/>
        <v>0</v>
      </c>
      <c r="AR47" s="75">
        <f t="shared" si="34"/>
        <v>0</v>
      </c>
      <c r="AS47" s="75">
        <f t="shared" si="34"/>
        <v>0</v>
      </c>
      <c r="AT47" s="75">
        <f t="shared" si="34"/>
        <v>0</v>
      </c>
      <c r="AU47" s="75">
        <f t="shared" si="34"/>
        <v>0</v>
      </c>
      <c r="AV47" s="75">
        <f t="shared" si="34"/>
        <v>0</v>
      </c>
      <c r="AW47" s="61">
        <v>0</v>
      </c>
      <c r="AX47" s="61">
        <v>0</v>
      </c>
      <c r="AY47" s="61">
        <v>0</v>
      </c>
      <c r="AZ47" s="61">
        <v>0</v>
      </c>
      <c r="BA47" s="61">
        <v>0</v>
      </c>
      <c r="BB47" s="61">
        <v>0</v>
      </c>
      <c r="BC47" s="61">
        <v>0</v>
      </c>
      <c r="BD47" s="61">
        <v>0</v>
      </c>
      <c r="BE47" s="61">
        <v>0</v>
      </c>
      <c r="BF47" s="75" t="e">
        <f>BF49+BF51</f>
        <v>#REF!</v>
      </c>
      <c r="BG47" s="185">
        <f>BG49+BG51</f>
        <v>72</v>
      </c>
    </row>
    <row r="48" spans="1:59" ht="18.75" customHeight="1" thickBot="1">
      <c r="A48" s="278"/>
      <c r="B48" s="212"/>
      <c r="C48" s="291"/>
      <c r="D48" s="76" t="s">
        <v>5</v>
      </c>
      <c r="E48" s="75">
        <f aca="true" t="shared" si="35" ref="E48:AV48">E50</f>
        <v>0</v>
      </c>
      <c r="F48" s="75">
        <f t="shared" si="35"/>
        <v>0</v>
      </c>
      <c r="G48" s="75">
        <f t="shared" si="35"/>
        <v>0</v>
      </c>
      <c r="H48" s="75">
        <f t="shared" si="35"/>
        <v>0</v>
      </c>
      <c r="I48" s="75">
        <f t="shared" si="35"/>
        <v>0</v>
      </c>
      <c r="J48" s="75">
        <f t="shared" si="35"/>
        <v>0</v>
      </c>
      <c r="K48" s="75">
        <f t="shared" si="35"/>
        <v>0</v>
      </c>
      <c r="L48" s="75">
        <f t="shared" si="35"/>
        <v>0</v>
      </c>
      <c r="M48" s="75">
        <f t="shared" si="35"/>
        <v>0</v>
      </c>
      <c r="N48" s="75">
        <f t="shared" si="35"/>
        <v>0</v>
      </c>
      <c r="O48" s="75">
        <f t="shared" si="35"/>
        <v>0</v>
      </c>
      <c r="P48" s="75">
        <f t="shared" si="35"/>
        <v>0</v>
      </c>
      <c r="Q48" s="75">
        <f t="shared" si="35"/>
        <v>0</v>
      </c>
      <c r="R48" s="75">
        <f t="shared" si="35"/>
        <v>0</v>
      </c>
      <c r="S48" s="75">
        <f t="shared" si="35"/>
        <v>0</v>
      </c>
      <c r="T48" s="75">
        <f t="shared" si="35"/>
        <v>0</v>
      </c>
      <c r="U48" s="75">
        <f t="shared" si="35"/>
        <v>0</v>
      </c>
      <c r="V48" s="75" t="str">
        <f t="shared" si="35"/>
        <v>0</v>
      </c>
      <c r="W48" s="75" t="str">
        <f t="shared" si="35"/>
        <v>0</v>
      </c>
      <c r="X48" s="75">
        <f t="shared" si="35"/>
        <v>0</v>
      </c>
      <c r="Y48" s="75">
        <f t="shared" si="35"/>
        <v>3</v>
      </c>
      <c r="Z48" s="75">
        <f t="shared" si="35"/>
        <v>10</v>
      </c>
      <c r="AA48" s="75">
        <f t="shared" si="35"/>
        <v>5</v>
      </c>
      <c r="AB48" s="75">
        <f t="shared" si="35"/>
        <v>0</v>
      </c>
      <c r="AC48" s="75">
        <f t="shared" si="35"/>
        <v>0</v>
      </c>
      <c r="AD48" s="75">
        <f t="shared" si="35"/>
        <v>0</v>
      </c>
      <c r="AE48" s="75">
        <f t="shared" si="35"/>
        <v>0</v>
      </c>
      <c r="AF48" s="75">
        <f t="shared" si="35"/>
        <v>0</v>
      </c>
      <c r="AG48" s="75">
        <f t="shared" si="35"/>
        <v>0</v>
      </c>
      <c r="AH48" s="75">
        <f t="shared" si="35"/>
        <v>0</v>
      </c>
      <c r="AI48" s="75">
        <f t="shared" si="35"/>
        <v>0</v>
      </c>
      <c r="AJ48" s="75">
        <f t="shared" si="35"/>
        <v>0</v>
      </c>
      <c r="AK48" s="75">
        <f t="shared" si="35"/>
        <v>0</v>
      </c>
      <c r="AL48" s="75">
        <f t="shared" si="35"/>
        <v>0</v>
      </c>
      <c r="AM48" s="75">
        <f t="shared" si="35"/>
        <v>0</v>
      </c>
      <c r="AN48" s="75">
        <f t="shared" si="35"/>
        <v>0</v>
      </c>
      <c r="AO48" s="75">
        <f t="shared" si="35"/>
        <v>0</v>
      </c>
      <c r="AP48" s="75">
        <f t="shared" si="35"/>
        <v>0</v>
      </c>
      <c r="AQ48" s="75">
        <f t="shared" si="35"/>
        <v>0</v>
      </c>
      <c r="AR48" s="75">
        <f t="shared" si="35"/>
        <v>0</v>
      </c>
      <c r="AS48" s="75">
        <f t="shared" si="35"/>
        <v>0</v>
      </c>
      <c r="AT48" s="75">
        <f t="shared" si="35"/>
        <v>0</v>
      </c>
      <c r="AU48" s="75">
        <f t="shared" si="35"/>
        <v>0</v>
      </c>
      <c r="AV48" s="75">
        <f t="shared" si="35"/>
        <v>0</v>
      </c>
      <c r="AW48" s="61">
        <v>0</v>
      </c>
      <c r="AX48" s="61">
        <v>0</v>
      </c>
      <c r="AY48" s="61">
        <v>0</v>
      </c>
      <c r="AZ48" s="61">
        <v>0</v>
      </c>
      <c r="BA48" s="61">
        <v>0</v>
      </c>
      <c r="BB48" s="61">
        <v>0</v>
      </c>
      <c r="BC48" s="61">
        <v>0</v>
      </c>
      <c r="BD48" s="61">
        <v>0</v>
      </c>
      <c r="BE48" s="61">
        <v>0</v>
      </c>
      <c r="BF48" s="75" t="e">
        <f>BF50</f>
        <v>#REF!</v>
      </c>
      <c r="BG48" s="185">
        <f>BG50</f>
        <v>18</v>
      </c>
    </row>
    <row r="49" spans="1:59" ht="14.25" customHeight="1" thickBot="1">
      <c r="A49" s="278"/>
      <c r="B49" s="263" t="s">
        <v>124</v>
      </c>
      <c r="C49" s="227" t="s">
        <v>135</v>
      </c>
      <c r="D49" s="74" t="s">
        <v>4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78"/>
      <c r="S49" s="60"/>
      <c r="T49" s="60"/>
      <c r="U49" s="77"/>
      <c r="V49" s="123" t="s">
        <v>67</v>
      </c>
      <c r="W49" s="123" t="s">
        <v>67</v>
      </c>
      <c r="X49" s="60"/>
      <c r="Y49" s="60">
        <v>6</v>
      </c>
      <c r="Z49" s="60">
        <v>20</v>
      </c>
      <c r="AA49" s="60">
        <v>10</v>
      </c>
      <c r="AB49" s="60"/>
      <c r="AC49" s="77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1">
        <v>0</v>
      </c>
      <c r="AX49" s="61">
        <v>0</v>
      </c>
      <c r="AY49" s="61">
        <v>0</v>
      </c>
      <c r="AZ49" s="61">
        <v>0</v>
      </c>
      <c r="BA49" s="61">
        <v>0</v>
      </c>
      <c r="BB49" s="61">
        <v>0</v>
      </c>
      <c r="BC49" s="61">
        <v>0</v>
      </c>
      <c r="BD49" s="61">
        <v>0</v>
      </c>
      <c r="BE49" s="61">
        <v>0</v>
      </c>
      <c r="BF49" s="75" t="e">
        <f>BF51</f>
        <v>#REF!</v>
      </c>
      <c r="BG49" s="175">
        <f>SUM(X49:AC49)</f>
        <v>36</v>
      </c>
    </row>
    <row r="50" spans="1:59" ht="14.25" customHeight="1" thickBot="1">
      <c r="A50" s="278"/>
      <c r="B50" s="212"/>
      <c r="C50" s="235"/>
      <c r="D50" s="79" t="s">
        <v>5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78"/>
      <c r="S50" s="60"/>
      <c r="T50" s="60"/>
      <c r="U50" s="77"/>
      <c r="V50" s="123" t="s">
        <v>67</v>
      </c>
      <c r="W50" s="123" t="s">
        <v>67</v>
      </c>
      <c r="X50" s="60"/>
      <c r="Y50" s="60">
        <v>3</v>
      </c>
      <c r="Z50" s="60">
        <v>10</v>
      </c>
      <c r="AA50" s="60">
        <v>5</v>
      </c>
      <c r="AB50" s="60"/>
      <c r="AC50" s="77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1">
        <v>0</v>
      </c>
      <c r="AX50" s="61">
        <v>0</v>
      </c>
      <c r="AY50" s="61">
        <v>0</v>
      </c>
      <c r="AZ50" s="61">
        <v>0</v>
      </c>
      <c r="BA50" s="61">
        <v>0</v>
      </c>
      <c r="BB50" s="61">
        <v>0</v>
      </c>
      <c r="BC50" s="61">
        <v>0</v>
      </c>
      <c r="BD50" s="61">
        <v>0</v>
      </c>
      <c r="BE50" s="61">
        <v>0</v>
      </c>
      <c r="BF50" s="75" t="e">
        <f>#REF!</f>
        <v>#REF!</v>
      </c>
      <c r="BG50" s="175">
        <f>SUM(X50:AC50)</f>
        <v>18</v>
      </c>
    </row>
    <row r="51" spans="1:59" ht="14.25" customHeight="1" thickBot="1">
      <c r="A51" s="278"/>
      <c r="B51" s="63" t="s">
        <v>155</v>
      </c>
      <c r="C51" s="64" t="s">
        <v>66</v>
      </c>
      <c r="D51" s="72"/>
      <c r="E51" s="60"/>
      <c r="F51" s="60"/>
      <c r="G51" s="60"/>
      <c r="H51" s="60"/>
      <c r="I51" s="60"/>
      <c r="J51" s="60"/>
      <c r="K51" s="60"/>
      <c r="L51" s="60"/>
      <c r="M51" s="60"/>
      <c r="N51" s="77"/>
      <c r="O51" s="60"/>
      <c r="P51" s="60"/>
      <c r="Q51" s="60"/>
      <c r="R51" s="78"/>
      <c r="S51" s="60"/>
      <c r="T51" s="60"/>
      <c r="U51" s="77"/>
      <c r="V51" s="123" t="s">
        <v>67</v>
      </c>
      <c r="W51" s="123" t="s">
        <v>67</v>
      </c>
      <c r="X51" s="60"/>
      <c r="Y51" s="60"/>
      <c r="Z51" s="60"/>
      <c r="AA51" s="78">
        <v>24</v>
      </c>
      <c r="AB51" s="77">
        <v>12</v>
      </c>
      <c r="AC51" s="77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1">
        <v>0</v>
      </c>
      <c r="AX51" s="61">
        <v>0</v>
      </c>
      <c r="AY51" s="61">
        <v>0</v>
      </c>
      <c r="AZ51" s="61">
        <v>0</v>
      </c>
      <c r="BA51" s="61">
        <v>0</v>
      </c>
      <c r="BB51" s="61">
        <v>0</v>
      </c>
      <c r="BC51" s="61">
        <v>0</v>
      </c>
      <c r="BD51" s="61">
        <v>0</v>
      </c>
      <c r="BE51" s="61">
        <v>0</v>
      </c>
      <c r="BF51" s="75" t="e">
        <f>#REF!</f>
        <v>#REF!</v>
      </c>
      <c r="BG51" s="175">
        <f>SUM(X51:AC51)</f>
        <v>36</v>
      </c>
    </row>
    <row r="52" spans="1:59" ht="14.25" customHeight="1" thickBot="1">
      <c r="A52" s="278"/>
      <c r="B52" s="286" t="s">
        <v>9</v>
      </c>
      <c r="C52" s="287"/>
      <c r="D52" s="287"/>
      <c r="E52" s="80">
        <f aca="true" t="shared" si="36" ref="E52:AJ52">E6+E14+E18</f>
        <v>36</v>
      </c>
      <c r="F52" s="80">
        <f t="shared" si="36"/>
        <v>36</v>
      </c>
      <c r="G52" s="80">
        <f t="shared" si="36"/>
        <v>36</v>
      </c>
      <c r="H52" s="80">
        <f t="shared" si="36"/>
        <v>36</v>
      </c>
      <c r="I52" s="80">
        <f t="shared" si="36"/>
        <v>36</v>
      </c>
      <c r="J52" s="80">
        <f t="shared" si="36"/>
        <v>36</v>
      </c>
      <c r="K52" s="80">
        <f t="shared" si="36"/>
        <v>36</v>
      </c>
      <c r="L52" s="80">
        <f t="shared" si="36"/>
        <v>36</v>
      </c>
      <c r="M52" s="80">
        <f t="shared" si="36"/>
        <v>36</v>
      </c>
      <c r="N52" s="80">
        <f t="shared" si="36"/>
        <v>36</v>
      </c>
      <c r="O52" s="80">
        <f t="shared" si="36"/>
        <v>36</v>
      </c>
      <c r="P52" s="80">
        <f t="shared" si="36"/>
        <v>36</v>
      </c>
      <c r="Q52" s="120">
        <f t="shared" si="36"/>
        <v>36</v>
      </c>
      <c r="R52" s="120">
        <f t="shared" si="36"/>
        <v>36</v>
      </c>
      <c r="S52" s="115">
        <f t="shared" si="36"/>
        <v>24</v>
      </c>
      <c r="T52" s="80">
        <f t="shared" si="36"/>
        <v>36</v>
      </c>
      <c r="U52" s="120">
        <f t="shared" si="36"/>
        <v>36</v>
      </c>
      <c r="V52" s="80">
        <f t="shared" si="36"/>
        <v>0</v>
      </c>
      <c r="W52" s="80">
        <f t="shared" si="36"/>
        <v>0</v>
      </c>
      <c r="X52" s="80">
        <f t="shared" si="36"/>
        <v>36</v>
      </c>
      <c r="Y52" s="115">
        <f t="shared" si="36"/>
        <v>24</v>
      </c>
      <c r="Z52" s="80">
        <f t="shared" si="36"/>
        <v>36</v>
      </c>
      <c r="AA52" s="120">
        <f t="shared" si="36"/>
        <v>36</v>
      </c>
      <c r="AB52" s="115">
        <f t="shared" si="36"/>
        <v>30</v>
      </c>
      <c r="AC52" s="80">
        <f t="shared" si="36"/>
        <v>36</v>
      </c>
      <c r="AD52" s="80">
        <f t="shared" si="36"/>
        <v>36</v>
      </c>
      <c r="AE52" s="80">
        <f t="shared" si="36"/>
        <v>36</v>
      </c>
      <c r="AF52" s="80">
        <f t="shared" si="36"/>
        <v>36</v>
      </c>
      <c r="AG52" s="197">
        <f t="shared" si="36"/>
        <v>24</v>
      </c>
      <c r="AH52" s="80">
        <f t="shared" si="36"/>
        <v>36</v>
      </c>
      <c r="AI52" s="120">
        <f t="shared" si="36"/>
        <v>36</v>
      </c>
      <c r="AJ52" s="120">
        <f t="shared" si="36"/>
        <v>36</v>
      </c>
      <c r="AK52" s="80">
        <f aca="true" t="shared" si="37" ref="AK52:BG52">AK6+AK14+AK18</f>
        <v>36</v>
      </c>
      <c r="AL52" s="120">
        <f t="shared" si="37"/>
        <v>36</v>
      </c>
      <c r="AM52" s="115">
        <f t="shared" si="37"/>
        <v>30</v>
      </c>
      <c r="AN52" s="120">
        <f t="shared" si="37"/>
        <v>36</v>
      </c>
      <c r="AO52" s="197">
        <f t="shared" si="37"/>
        <v>30</v>
      </c>
      <c r="AP52" s="120">
        <f t="shared" si="37"/>
        <v>36</v>
      </c>
      <c r="AQ52" s="115">
        <f t="shared" si="37"/>
        <v>24</v>
      </c>
      <c r="AR52" s="80">
        <f t="shared" si="37"/>
        <v>36</v>
      </c>
      <c r="AS52" s="80">
        <f t="shared" si="37"/>
        <v>36</v>
      </c>
      <c r="AT52" s="80">
        <f t="shared" si="37"/>
        <v>36</v>
      </c>
      <c r="AU52" s="80">
        <f t="shared" si="37"/>
        <v>36</v>
      </c>
      <c r="AV52" s="115">
        <f t="shared" si="37"/>
        <v>12</v>
      </c>
      <c r="AW52" s="80">
        <f t="shared" si="37"/>
        <v>0</v>
      </c>
      <c r="AX52" s="80">
        <f t="shared" si="37"/>
        <v>0</v>
      </c>
      <c r="AY52" s="80">
        <f t="shared" si="37"/>
        <v>0</v>
      </c>
      <c r="AZ52" s="80">
        <f t="shared" si="37"/>
        <v>0</v>
      </c>
      <c r="BA52" s="80">
        <f t="shared" si="37"/>
        <v>0</v>
      </c>
      <c r="BB52" s="80">
        <f t="shared" si="37"/>
        <v>0</v>
      </c>
      <c r="BC52" s="80">
        <f t="shared" si="37"/>
        <v>0</v>
      </c>
      <c r="BD52" s="80">
        <f t="shared" si="37"/>
        <v>0</v>
      </c>
      <c r="BE52" s="80">
        <f t="shared" si="37"/>
        <v>0</v>
      </c>
      <c r="BF52" s="80">
        <f t="shared" si="37"/>
        <v>0</v>
      </c>
      <c r="BG52" s="186">
        <f t="shared" si="37"/>
        <v>1422</v>
      </c>
    </row>
    <row r="53" spans="1:59" ht="15" customHeight="1">
      <c r="A53" s="278"/>
      <c r="B53" s="288" t="s">
        <v>10</v>
      </c>
      <c r="C53" s="289"/>
      <c r="D53" s="289"/>
      <c r="E53" s="80">
        <f aca="true" t="shared" si="38" ref="E53:AJ53">E7+E15+E19</f>
        <v>18</v>
      </c>
      <c r="F53" s="80">
        <f t="shared" si="38"/>
        <v>18</v>
      </c>
      <c r="G53" s="80">
        <f t="shared" si="38"/>
        <v>18</v>
      </c>
      <c r="H53" s="80">
        <f t="shared" si="38"/>
        <v>18</v>
      </c>
      <c r="I53" s="80">
        <f t="shared" si="38"/>
        <v>18</v>
      </c>
      <c r="J53" s="80">
        <f t="shared" si="38"/>
        <v>18</v>
      </c>
      <c r="K53" s="80">
        <f t="shared" si="38"/>
        <v>18</v>
      </c>
      <c r="L53" s="80">
        <f t="shared" si="38"/>
        <v>18</v>
      </c>
      <c r="M53" s="80">
        <f t="shared" si="38"/>
        <v>18</v>
      </c>
      <c r="N53" s="80">
        <f t="shared" si="38"/>
        <v>18</v>
      </c>
      <c r="O53" s="80">
        <f t="shared" si="38"/>
        <v>18</v>
      </c>
      <c r="P53" s="80">
        <f t="shared" si="38"/>
        <v>18</v>
      </c>
      <c r="Q53" s="80">
        <f t="shared" si="38"/>
        <v>18</v>
      </c>
      <c r="R53" s="80">
        <f t="shared" si="38"/>
        <v>18</v>
      </c>
      <c r="S53" s="80">
        <f t="shared" si="38"/>
        <v>0</v>
      </c>
      <c r="T53" s="80">
        <f t="shared" si="38"/>
        <v>0</v>
      </c>
      <c r="U53" s="80">
        <f t="shared" si="38"/>
        <v>0</v>
      </c>
      <c r="V53" s="80">
        <f t="shared" si="38"/>
        <v>0</v>
      </c>
      <c r="W53" s="80">
        <f t="shared" si="38"/>
        <v>0</v>
      </c>
      <c r="X53" s="80">
        <f t="shared" si="38"/>
        <v>0</v>
      </c>
      <c r="Y53" s="80">
        <f t="shared" si="38"/>
        <v>6</v>
      </c>
      <c r="Z53" s="80">
        <f t="shared" si="38"/>
        <v>18</v>
      </c>
      <c r="AA53" s="80">
        <f t="shared" si="38"/>
        <v>6</v>
      </c>
      <c r="AB53" s="80">
        <f t="shared" si="38"/>
        <v>9</v>
      </c>
      <c r="AC53" s="80">
        <f t="shared" si="38"/>
        <v>18</v>
      </c>
      <c r="AD53" s="80">
        <f t="shared" si="38"/>
        <v>18</v>
      </c>
      <c r="AE53" s="80">
        <f t="shared" si="38"/>
        <v>18</v>
      </c>
      <c r="AF53" s="80">
        <f t="shared" si="38"/>
        <v>18</v>
      </c>
      <c r="AG53" s="80">
        <f t="shared" si="38"/>
        <v>9</v>
      </c>
      <c r="AH53" s="80">
        <f t="shared" si="38"/>
        <v>3</v>
      </c>
      <c r="AI53" s="80">
        <f t="shared" si="38"/>
        <v>17</v>
      </c>
      <c r="AJ53" s="80">
        <f t="shared" si="38"/>
        <v>18</v>
      </c>
      <c r="AK53" s="80">
        <f aca="true" t="shared" si="39" ref="AK53:BG53">AK7+AK15+AK19</f>
        <v>17</v>
      </c>
      <c r="AL53" s="80">
        <f t="shared" si="39"/>
        <v>18</v>
      </c>
      <c r="AM53" s="80">
        <f t="shared" si="39"/>
        <v>15</v>
      </c>
      <c r="AN53" s="80">
        <f t="shared" si="39"/>
        <v>18</v>
      </c>
      <c r="AO53" s="80">
        <f t="shared" si="39"/>
        <v>15</v>
      </c>
      <c r="AP53" s="80">
        <f t="shared" si="39"/>
        <v>18</v>
      </c>
      <c r="AQ53" s="80">
        <f t="shared" si="39"/>
        <v>0</v>
      </c>
      <c r="AR53" s="80">
        <f t="shared" si="39"/>
        <v>0</v>
      </c>
      <c r="AS53" s="80">
        <f t="shared" si="39"/>
        <v>0</v>
      </c>
      <c r="AT53" s="80">
        <f t="shared" si="39"/>
        <v>0</v>
      </c>
      <c r="AU53" s="80">
        <f t="shared" si="39"/>
        <v>0</v>
      </c>
      <c r="AV53" s="80">
        <f t="shared" si="39"/>
        <v>0</v>
      </c>
      <c r="AW53" s="80">
        <f t="shared" si="39"/>
        <v>0</v>
      </c>
      <c r="AX53" s="80">
        <f t="shared" si="39"/>
        <v>0</v>
      </c>
      <c r="AY53" s="80">
        <f t="shared" si="39"/>
        <v>0</v>
      </c>
      <c r="AZ53" s="80">
        <f t="shared" si="39"/>
        <v>0</v>
      </c>
      <c r="BA53" s="80">
        <f t="shared" si="39"/>
        <v>0</v>
      </c>
      <c r="BB53" s="80">
        <f t="shared" si="39"/>
        <v>0</v>
      </c>
      <c r="BC53" s="80">
        <f t="shared" si="39"/>
        <v>0</v>
      </c>
      <c r="BD53" s="80">
        <f t="shared" si="39"/>
        <v>0</v>
      </c>
      <c r="BE53" s="80">
        <f t="shared" si="39"/>
        <v>0</v>
      </c>
      <c r="BF53" s="80">
        <f t="shared" si="39"/>
        <v>0</v>
      </c>
      <c r="BG53" s="186">
        <f t="shared" si="39"/>
        <v>511</v>
      </c>
    </row>
    <row r="54" spans="1:59" ht="14.25" customHeight="1" thickBot="1">
      <c r="A54" s="280"/>
      <c r="B54" s="237" t="s">
        <v>11</v>
      </c>
      <c r="C54" s="238"/>
      <c r="D54" s="238"/>
      <c r="E54" s="14">
        <f aca="true" t="shared" si="40" ref="E54:AJ54">E52+E53</f>
        <v>54</v>
      </c>
      <c r="F54" s="14">
        <f t="shared" si="40"/>
        <v>54</v>
      </c>
      <c r="G54" s="14">
        <f t="shared" si="40"/>
        <v>54</v>
      </c>
      <c r="H54" s="14">
        <f t="shared" si="40"/>
        <v>54</v>
      </c>
      <c r="I54" s="14">
        <f t="shared" si="40"/>
        <v>54</v>
      </c>
      <c r="J54" s="14">
        <f t="shared" si="40"/>
        <v>54</v>
      </c>
      <c r="K54" s="14">
        <f t="shared" si="40"/>
        <v>54</v>
      </c>
      <c r="L54" s="14">
        <f t="shared" si="40"/>
        <v>54</v>
      </c>
      <c r="M54" s="14">
        <f t="shared" si="40"/>
        <v>54</v>
      </c>
      <c r="N54" s="14">
        <f t="shared" si="40"/>
        <v>54</v>
      </c>
      <c r="O54" s="14">
        <f t="shared" si="40"/>
        <v>54</v>
      </c>
      <c r="P54" s="14">
        <f t="shared" si="40"/>
        <v>54</v>
      </c>
      <c r="Q54" s="14">
        <f t="shared" si="40"/>
        <v>54</v>
      </c>
      <c r="R54" s="14">
        <f t="shared" si="40"/>
        <v>54</v>
      </c>
      <c r="S54" s="14">
        <f t="shared" si="40"/>
        <v>24</v>
      </c>
      <c r="T54" s="14">
        <f t="shared" si="40"/>
        <v>36</v>
      </c>
      <c r="U54" s="14">
        <f t="shared" si="40"/>
        <v>36</v>
      </c>
      <c r="V54" s="14">
        <f t="shared" si="40"/>
        <v>0</v>
      </c>
      <c r="W54" s="14">
        <f t="shared" si="40"/>
        <v>0</v>
      </c>
      <c r="X54" s="14">
        <f t="shared" si="40"/>
        <v>36</v>
      </c>
      <c r="Y54" s="14">
        <f t="shared" si="40"/>
        <v>30</v>
      </c>
      <c r="Z54" s="14">
        <f t="shared" si="40"/>
        <v>54</v>
      </c>
      <c r="AA54" s="14">
        <f t="shared" si="40"/>
        <v>42</v>
      </c>
      <c r="AB54" s="14">
        <f t="shared" si="40"/>
        <v>39</v>
      </c>
      <c r="AC54" s="14">
        <f t="shared" si="40"/>
        <v>54</v>
      </c>
      <c r="AD54" s="14">
        <f t="shared" si="40"/>
        <v>54</v>
      </c>
      <c r="AE54" s="14">
        <f t="shared" si="40"/>
        <v>54</v>
      </c>
      <c r="AF54" s="14">
        <f t="shared" si="40"/>
        <v>54</v>
      </c>
      <c r="AG54" s="14">
        <f t="shared" si="40"/>
        <v>33</v>
      </c>
      <c r="AH54" s="14">
        <f t="shared" si="40"/>
        <v>39</v>
      </c>
      <c r="AI54" s="14">
        <f t="shared" si="40"/>
        <v>53</v>
      </c>
      <c r="AJ54" s="14">
        <f t="shared" si="40"/>
        <v>54</v>
      </c>
      <c r="AK54" s="14">
        <f aca="true" t="shared" si="41" ref="AK54:BE54">AK52+AK53</f>
        <v>53</v>
      </c>
      <c r="AL54" s="14">
        <f t="shared" si="41"/>
        <v>54</v>
      </c>
      <c r="AM54" s="14">
        <f t="shared" si="41"/>
        <v>45</v>
      </c>
      <c r="AN54" s="14">
        <f t="shared" si="41"/>
        <v>54</v>
      </c>
      <c r="AO54" s="14">
        <f t="shared" si="41"/>
        <v>45</v>
      </c>
      <c r="AP54" s="14">
        <f t="shared" si="41"/>
        <v>54</v>
      </c>
      <c r="AQ54" s="14">
        <f t="shared" si="41"/>
        <v>24</v>
      </c>
      <c r="AR54" s="14">
        <f t="shared" si="41"/>
        <v>36</v>
      </c>
      <c r="AS54" s="14">
        <f t="shared" si="41"/>
        <v>36</v>
      </c>
      <c r="AT54" s="14">
        <f t="shared" si="41"/>
        <v>36</v>
      </c>
      <c r="AU54" s="14">
        <f t="shared" si="41"/>
        <v>36</v>
      </c>
      <c r="AV54" s="14">
        <f t="shared" si="41"/>
        <v>12</v>
      </c>
      <c r="AW54" s="14">
        <f t="shared" si="41"/>
        <v>0</v>
      </c>
      <c r="AX54" s="14">
        <f t="shared" si="41"/>
        <v>0</v>
      </c>
      <c r="AY54" s="14">
        <f t="shared" si="41"/>
        <v>0</v>
      </c>
      <c r="AZ54" s="14">
        <f t="shared" si="41"/>
        <v>0</v>
      </c>
      <c r="BA54" s="14">
        <f t="shared" si="41"/>
        <v>0</v>
      </c>
      <c r="BB54" s="14">
        <f t="shared" si="41"/>
        <v>0</v>
      </c>
      <c r="BC54" s="14">
        <f t="shared" si="41"/>
        <v>0</v>
      </c>
      <c r="BD54" s="14">
        <f t="shared" si="41"/>
        <v>0</v>
      </c>
      <c r="BE54" s="14">
        <f t="shared" si="41"/>
        <v>0</v>
      </c>
      <c r="BF54" s="13"/>
      <c r="BG54" s="187">
        <f>BG52+BG53</f>
        <v>1933</v>
      </c>
    </row>
    <row r="55" spans="1:59" ht="15" customHeight="1">
      <c r="A55" s="82"/>
      <c r="B55" s="82"/>
      <c r="C55" s="82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4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2"/>
    </row>
    <row r="56" spans="1:59" ht="1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</row>
    <row r="68" ht="14.25" customHeight="1"/>
    <row r="69" ht="15" customHeight="1"/>
    <row r="72" ht="14.25" customHeight="1"/>
    <row r="74" ht="14.25" customHeight="1"/>
    <row r="75" ht="15" customHeight="1"/>
    <row r="76" ht="14.25" customHeight="1"/>
    <row r="77" ht="15" customHeight="1"/>
    <row r="84" ht="14.25" customHeight="1"/>
    <row r="86" ht="14.25" customHeight="1"/>
    <row r="88" ht="14.25" customHeight="1"/>
    <row r="89" ht="18" customHeight="1"/>
    <row r="104" ht="14.25" customHeight="1"/>
    <row r="105" ht="15" customHeight="1"/>
    <row r="106" ht="14.25" customHeight="1"/>
    <row r="107" ht="75" customHeight="1"/>
    <row r="108" ht="14.25" customHeight="1"/>
    <row r="109" ht="30.75" customHeight="1"/>
    <row r="111" ht="14.25" customHeight="1"/>
    <row r="112" ht="98.25" customHeight="1"/>
    <row r="113" ht="14.25" customHeight="1"/>
    <row r="114" ht="69.75" customHeight="1"/>
    <row r="115" ht="14.25" customHeight="1"/>
    <row r="116" ht="42" customHeight="1"/>
    <row r="118" ht="14.25" customHeight="1"/>
    <row r="119" ht="15" customHeight="1"/>
    <row r="120" ht="14.25" customHeight="1"/>
    <row r="121" ht="27.75" customHeight="1"/>
    <row r="123" ht="14.25" customHeight="1"/>
    <row r="124" ht="15" customHeight="1"/>
    <row r="125" ht="14.25" customHeight="1"/>
    <row r="127" ht="14.25" customHeight="1"/>
    <row r="130" ht="14.25" customHeight="1"/>
    <row r="131" ht="42" customHeight="1"/>
    <row r="132" ht="14.25" customHeight="1"/>
    <row r="133" ht="49.5" customHeight="1"/>
  </sheetData>
  <sheetProtection/>
  <mergeCells count="105">
    <mergeCell ref="B53:D53"/>
    <mergeCell ref="C34:C35"/>
    <mergeCell ref="C47:C48"/>
    <mergeCell ref="B47:B48"/>
    <mergeCell ref="B49:B50"/>
    <mergeCell ref="C49:C50"/>
    <mergeCell ref="C44:C45"/>
    <mergeCell ref="B44:B45"/>
    <mergeCell ref="C40:C41"/>
    <mergeCell ref="B40:B41"/>
    <mergeCell ref="C1:C5"/>
    <mergeCell ref="E4:BF4"/>
    <mergeCell ref="B32:B33"/>
    <mergeCell ref="B52:D52"/>
    <mergeCell ref="B28:B29"/>
    <mergeCell ref="C28:C29"/>
    <mergeCell ref="C26:C27"/>
    <mergeCell ref="B26:B27"/>
    <mergeCell ref="C42:C43"/>
    <mergeCell ref="B42:B43"/>
    <mergeCell ref="B54:D54"/>
    <mergeCell ref="C32:C33"/>
    <mergeCell ref="BG1:BG5"/>
    <mergeCell ref="B12:B13"/>
    <mergeCell ref="C12:C13"/>
    <mergeCell ref="E1:E3"/>
    <mergeCell ref="F1:F3"/>
    <mergeCell ref="G1:G3"/>
    <mergeCell ref="H1:H3"/>
    <mergeCell ref="B1:B5"/>
    <mergeCell ref="B8:B9"/>
    <mergeCell ref="C8:C9"/>
    <mergeCell ref="A1:A54"/>
    <mergeCell ref="B10:B11"/>
    <mergeCell ref="C10:C11"/>
    <mergeCell ref="B34:B35"/>
    <mergeCell ref="C18:C19"/>
    <mergeCell ref="B20:B21"/>
    <mergeCell ref="B6:B7"/>
    <mergeCell ref="C6:C7"/>
    <mergeCell ref="D1:D5"/>
    <mergeCell ref="I1:I3"/>
    <mergeCell ref="J1:J3"/>
    <mergeCell ref="K1:K3"/>
    <mergeCell ref="R1:R3"/>
    <mergeCell ref="S1:S3"/>
    <mergeCell ref="L1:L3"/>
    <mergeCell ref="M1:M3"/>
    <mergeCell ref="N1:N3"/>
    <mergeCell ref="O1:O3"/>
    <mergeCell ref="P1:P3"/>
    <mergeCell ref="Q1:Q3"/>
    <mergeCell ref="X1:X3"/>
    <mergeCell ref="Y1:Y3"/>
    <mergeCell ref="Z1:Z3"/>
    <mergeCell ref="AA1:AA3"/>
    <mergeCell ref="T1:T3"/>
    <mergeCell ref="U1:U3"/>
    <mergeCell ref="V1:V3"/>
    <mergeCell ref="W1:W3"/>
    <mergeCell ref="AF1:AF3"/>
    <mergeCell ref="AG1:AG3"/>
    <mergeCell ref="AH1:AH3"/>
    <mergeCell ref="AI1:AI3"/>
    <mergeCell ref="AB1:AB3"/>
    <mergeCell ref="AC1:AC3"/>
    <mergeCell ref="AD1:AD3"/>
    <mergeCell ref="AE1:AE3"/>
    <mergeCell ref="AN1:AN3"/>
    <mergeCell ref="AO1:AO3"/>
    <mergeCell ref="AP1:AP3"/>
    <mergeCell ref="AQ1:AQ3"/>
    <mergeCell ref="AJ1:AJ3"/>
    <mergeCell ref="AK1:AK3"/>
    <mergeCell ref="AL1:AL3"/>
    <mergeCell ref="AM1:AM3"/>
    <mergeCell ref="B24:B25"/>
    <mergeCell ref="C14:C15"/>
    <mergeCell ref="B14:B15"/>
    <mergeCell ref="C16:C17"/>
    <mergeCell ref="B16:B17"/>
    <mergeCell ref="B22:B23"/>
    <mergeCell ref="C22:C23"/>
    <mergeCell ref="C20:C21"/>
    <mergeCell ref="B18:B19"/>
    <mergeCell ref="BA1:BA3"/>
    <mergeCell ref="AV1:AV3"/>
    <mergeCell ref="C24:C25"/>
    <mergeCell ref="AW1:AW3"/>
    <mergeCell ref="AX1:AX3"/>
    <mergeCell ref="AY1:AY3"/>
    <mergeCell ref="AR1:AR3"/>
    <mergeCell ref="AS1:AS3"/>
    <mergeCell ref="AT1:AT3"/>
    <mergeCell ref="AU1:AU3"/>
    <mergeCell ref="B30:B31"/>
    <mergeCell ref="C36:C37"/>
    <mergeCell ref="B36:B37"/>
    <mergeCell ref="BF1:BF3"/>
    <mergeCell ref="BB1:BB3"/>
    <mergeCell ref="BC1:BC3"/>
    <mergeCell ref="BD1:BD3"/>
    <mergeCell ref="BE1:BE3"/>
    <mergeCell ref="C30:C31"/>
    <mergeCell ref="AZ1:AZ3"/>
  </mergeCells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42"/>
  <sheetViews>
    <sheetView zoomScalePageLayoutView="0" workbookViewId="0" topLeftCell="A4">
      <selection activeCell="AR10" sqref="AR10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5" width="4.28125" style="0" customWidth="1"/>
    <col min="6" max="6" width="3.28125" style="0" customWidth="1"/>
    <col min="7" max="7" width="3.00390625" style="0" customWidth="1"/>
    <col min="8" max="8" width="3.7109375" style="0" customWidth="1"/>
    <col min="9" max="11" width="3.140625" style="0" customWidth="1"/>
    <col min="12" max="12" width="3.140625" style="0" hidden="1" customWidth="1"/>
    <col min="13" max="18" width="3.140625" style="0" customWidth="1"/>
    <col min="19" max="22" width="3.28125" style="0" customWidth="1"/>
    <col min="23" max="24" width="3.00390625" style="0" customWidth="1"/>
    <col min="25" max="27" width="2.8515625" style="0" customWidth="1"/>
    <col min="28" max="31" width="3.421875" style="0" customWidth="1"/>
    <col min="32" max="36" width="3.57421875" style="0" customWidth="1"/>
    <col min="37" max="38" width="3.421875" style="0" customWidth="1"/>
    <col min="39" max="39" width="3.28125" style="0" customWidth="1"/>
    <col min="40" max="40" width="3.421875" style="0" customWidth="1"/>
    <col min="41" max="45" width="3.00390625" style="0" customWidth="1"/>
    <col min="46" max="49" width="3.140625" style="0" customWidth="1"/>
    <col min="50" max="58" width="3.00390625" style="0" customWidth="1"/>
    <col min="59" max="59" width="3.57421875" style="0" customWidth="1"/>
    <col min="60" max="60" width="6.8515625" style="0" customWidth="1"/>
  </cols>
  <sheetData>
    <row r="1" spans="1:60" ht="113.25" customHeight="1">
      <c r="A1" s="301" t="s">
        <v>111</v>
      </c>
      <c r="B1" s="312" t="s">
        <v>7</v>
      </c>
      <c r="C1" s="249" t="s">
        <v>103</v>
      </c>
      <c r="D1" s="249" t="s">
        <v>8</v>
      </c>
      <c r="E1" s="201" t="s">
        <v>42</v>
      </c>
      <c r="F1" s="201" t="s">
        <v>43</v>
      </c>
      <c r="G1" s="201" t="s">
        <v>44</v>
      </c>
      <c r="H1" s="201" t="s">
        <v>45</v>
      </c>
      <c r="I1" s="201" t="s">
        <v>6</v>
      </c>
      <c r="J1" s="200" t="s">
        <v>46</v>
      </c>
      <c r="K1" s="200" t="s">
        <v>47</v>
      </c>
      <c r="L1" s="200" t="s">
        <v>48</v>
      </c>
      <c r="M1" s="200" t="s">
        <v>48</v>
      </c>
      <c r="N1" s="200" t="s">
        <v>49</v>
      </c>
      <c r="O1" s="268" t="s">
        <v>50</v>
      </c>
      <c r="P1" s="268" t="s">
        <v>51</v>
      </c>
      <c r="Q1" s="268" t="s">
        <v>52</v>
      </c>
      <c r="R1" s="268" t="s">
        <v>53</v>
      </c>
      <c r="S1" s="268" t="s">
        <v>54</v>
      </c>
      <c r="T1" s="296" t="s">
        <v>55</v>
      </c>
      <c r="U1" s="200" t="s">
        <v>56</v>
      </c>
      <c r="V1" s="200" t="s">
        <v>57</v>
      </c>
      <c r="W1" s="200" t="s">
        <v>58</v>
      </c>
      <c r="X1" s="201" t="s">
        <v>59</v>
      </c>
      <c r="Y1" s="200" t="s">
        <v>60</v>
      </c>
      <c r="Z1" s="200" t="s">
        <v>61</v>
      </c>
      <c r="AA1" s="200" t="s">
        <v>62</v>
      </c>
      <c r="AB1" s="200" t="s">
        <v>63</v>
      </c>
      <c r="AC1" s="201" t="s">
        <v>64</v>
      </c>
      <c r="AD1" s="200" t="s">
        <v>65</v>
      </c>
      <c r="AE1" s="200" t="s">
        <v>68</v>
      </c>
      <c r="AF1" s="200" t="s">
        <v>69</v>
      </c>
      <c r="AG1" s="204" t="s">
        <v>70</v>
      </c>
      <c r="AH1" s="200" t="s">
        <v>71</v>
      </c>
      <c r="AI1" s="200" t="s">
        <v>72</v>
      </c>
      <c r="AJ1" s="200" t="s">
        <v>73</v>
      </c>
      <c r="AK1" s="201" t="s">
        <v>74</v>
      </c>
      <c r="AL1" s="200" t="s">
        <v>75</v>
      </c>
      <c r="AM1" s="200" t="s">
        <v>76</v>
      </c>
      <c r="AN1" s="200" t="s">
        <v>77</v>
      </c>
      <c r="AO1" s="201" t="s">
        <v>78</v>
      </c>
      <c r="AP1" s="200" t="s">
        <v>79</v>
      </c>
      <c r="AQ1" s="200" t="s">
        <v>80</v>
      </c>
      <c r="AR1" s="200" t="s">
        <v>81</v>
      </c>
      <c r="AS1" s="200" t="s">
        <v>82</v>
      </c>
      <c r="AT1" s="201" t="s">
        <v>83</v>
      </c>
      <c r="AU1" s="200" t="s">
        <v>84</v>
      </c>
      <c r="AV1" s="200" t="s">
        <v>85</v>
      </c>
      <c r="AW1" s="200" t="s">
        <v>86</v>
      </c>
      <c r="AX1" s="201" t="s">
        <v>87</v>
      </c>
      <c r="AY1" s="200" t="s">
        <v>88</v>
      </c>
      <c r="AZ1" s="200" t="s">
        <v>89</v>
      </c>
      <c r="BA1" s="200" t="s">
        <v>90</v>
      </c>
      <c r="BB1" s="200" t="s">
        <v>91</v>
      </c>
      <c r="BC1" s="201" t="s">
        <v>92</v>
      </c>
      <c r="BD1" s="201" t="s">
        <v>93</v>
      </c>
      <c r="BE1" s="201" t="s">
        <v>94</v>
      </c>
      <c r="BF1" s="201" t="s">
        <v>95</v>
      </c>
      <c r="BG1" s="293"/>
      <c r="BH1" s="244" t="s">
        <v>1</v>
      </c>
    </row>
    <row r="2" spans="1:60" ht="6.75" customHeight="1">
      <c r="A2" s="302"/>
      <c r="B2" s="312"/>
      <c r="C2" s="249"/>
      <c r="D2" s="249"/>
      <c r="E2" s="201"/>
      <c r="F2" s="201"/>
      <c r="G2" s="201"/>
      <c r="H2" s="201"/>
      <c r="I2" s="201"/>
      <c r="J2" s="200"/>
      <c r="K2" s="200"/>
      <c r="L2" s="200"/>
      <c r="M2" s="200"/>
      <c r="N2" s="200"/>
      <c r="O2" s="269"/>
      <c r="P2" s="269"/>
      <c r="Q2" s="269"/>
      <c r="R2" s="269"/>
      <c r="S2" s="269"/>
      <c r="T2" s="297"/>
      <c r="U2" s="200"/>
      <c r="V2" s="200"/>
      <c r="W2" s="200"/>
      <c r="X2" s="201"/>
      <c r="Y2" s="200"/>
      <c r="Z2" s="200"/>
      <c r="AA2" s="200"/>
      <c r="AB2" s="200"/>
      <c r="AC2" s="201"/>
      <c r="AD2" s="200"/>
      <c r="AE2" s="200"/>
      <c r="AF2" s="200"/>
      <c r="AG2" s="204"/>
      <c r="AH2" s="200"/>
      <c r="AI2" s="200"/>
      <c r="AJ2" s="200"/>
      <c r="AK2" s="201"/>
      <c r="AL2" s="200"/>
      <c r="AM2" s="200"/>
      <c r="AN2" s="200"/>
      <c r="AO2" s="201"/>
      <c r="AP2" s="200"/>
      <c r="AQ2" s="200"/>
      <c r="AR2" s="200"/>
      <c r="AS2" s="200"/>
      <c r="AT2" s="201"/>
      <c r="AU2" s="200"/>
      <c r="AV2" s="200"/>
      <c r="AW2" s="200"/>
      <c r="AX2" s="201"/>
      <c r="AY2" s="200"/>
      <c r="AZ2" s="200"/>
      <c r="BA2" s="200"/>
      <c r="BB2" s="200"/>
      <c r="BC2" s="201"/>
      <c r="BD2" s="201"/>
      <c r="BE2" s="201"/>
      <c r="BF2" s="201"/>
      <c r="BG2" s="294"/>
      <c r="BH2" s="245"/>
    </row>
    <row r="3" spans="1:60" ht="5.25" customHeight="1">
      <c r="A3" s="302"/>
      <c r="B3" s="312"/>
      <c r="C3" s="249"/>
      <c r="D3" s="249"/>
      <c r="E3" s="201"/>
      <c r="F3" s="201"/>
      <c r="G3" s="201"/>
      <c r="H3" s="201"/>
      <c r="I3" s="201"/>
      <c r="J3" s="200"/>
      <c r="K3" s="200"/>
      <c r="L3" s="200"/>
      <c r="M3" s="200"/>
      <c r="N3" s="200"/>
      <c r="O3" s="270"/>
      <c r="P3" s="270"/>
      <c r="Q3" s="270"/>
      <c r="R3" s="270"/>
      <c r="S3" s="270"/>
      <c r="T3" s="298"/>
      <c r="U3" s="200"/>
      <c r="V3" s="200"/>
      <c r="W3" s="200"/>
      <c r="X3" s="201"/>
      <c r="Y3" s="200"/>
      <c r="Z3" s="200"/>
      <c r="AA3" s="200"/>
      <c r="AB3" s="200"/>
      <c r="AC3" s="201"/>
      <c r="AD3" s="200"/>
      <c r="AE3" s="200"/>
      <c r="AF3" s="200"/>
      <c r="AG3" s="204"/>
      <c r="AH3" s="200"/>
      <c r="AI3" s="200"/>
      <c r="AJ3" s="200"/>
      <c r="AK3" s="201"/>
      <c r="AL3" s="200"/>
      <c r="AM3" s="200"/>
      <c r="AN3" s="200"/>
      <c r="AO3" s="201"/>
      <c r="AP3" s="200"/>
      <c r="AQ3" s="200"/>
      <c r="AR3" s="200"/>
      <c r="AS3" s="200"/>
      <c r="AT3" s="201"/>
      <c r="AU3" s="200"/>
      <c r="AV3" s="200"/>
      <c r="AW3" s="200"/>
      <c r="AX3" s="201"/>
      <c r="AY3" s="200"/>
      <c r="AZ3" s="200"/>
      <c r="BA3" s="200"/>
      <c r="BB3" s="200"/>
      <c r="BC3" s="201"/>
      <c r="BD3" s="201"/>
      <c r="BE3" s="201"/>
      <c r="BF3" s="201"/>
      <c r="BG3" s="295"/>
      <c r="BH3" s="245"/>
    </row>
    <row r="4" spans="1:60" ht="15">
      <c r="A4" s="302"/>
      <c r="B4" s="312"/>
      <c r="C4" s="249"/>
      <c r="D4" s="249"/>
      <c r="E4" s="251" t="s">
        <v>0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45"/>
    </row>
    <row r="5" spans="1:60" ht="15.75" thickBot="1">
      <c r="A5" s="302"/>
      <c r="B5" s="244"/>
      <c r="C5" s="250"/>
      <c r="D5" s="250"/>
      <c r="E5" s="43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>
        <v>8</v>
      </c>
      <c r="N5" s="43">
        <v>9</v>
      </c>
      <c r="O5" s="43">
        <v>10</v>
      </c>
      <c r="P5" s="43">
        <v>11</v>
      </c>
      <c r="Q5" s="43">
        <v>12</v>
      </c>
      <c r="R5" s="43">
        <v>13</v>
      </c>
      <c r="S5" s="43">
        <v>14</v>
      </c>
      <c r="T5" s="43">
        <v>15</v>
      </c>
      <c r="U5" s="43">
        <v>16</v>
      </c>
      <c r="V5" s="43">
        <v>17</v>
      </c>
      <c r="W5" s="43">
        <v>18</v>
      </c>
      <c r="X5" s="85">
        <v>19</v>
      </c>
      <c r="Y5" s="43">
        <v>20</v>
      </c>
      <c r="Z5" s="43">
        <v>21</v>
      </c>
      <c r="AA5" s="43">
        <v>22</v>
      </c>
      <c r="AB5" s="43">
        <v>23</v>
      </c>
      <c r="AC5" s="43">
        <v>24</v>
      </c>
      <c r="AD5" s="43">
        <v>25</v>
      </c>
      <c r="AE5" s="43">
        <v>26</v>
      </c>
      <c r="AF5" s="43">
        <v>27</v>
      </c>
      <c r="AG5" s="43">
        <v>28</v>
      </c>
      <c r="AH5" s="43">
        <v>29</v>
      </c>
      <c r="AI5" s="43">
        <v>30</v>
      </c>
      <c r="AJ5" s="43">
        <v>31</v>
      </c>
      <c r="AK5" s="43">
        <v>32</v>
      </c>
      <c r="AL5" s="43">
        <v>33</v>
      </c>
      <c r="AM5" s="43">
        <v>34</v>
      </c>
      <c r="AN5" s="43">
        <v>35</v>
      </c>
      <c r="AO5" s="43">
        <v>36</v>
      </c>
      <c r="AP5" s="43">
        <v>37</v>
      </c>
      <c r="AQ5" s="43">
        <v>38</v>
      </c>
      <c r="AR5" s="43">
        <v>39</v>
      </c>
      <c r="AS5" s="43">
        <v>40</v>
      </c>
      <c r="AT5" s="43">
        <v>41</v>
      </c>
      <c r="AU5" s="43">
        <v>42</v>
      </c>
      <c r="AV5" s="43">
        <v>43</v>
      </c>
      <c r="AW5" s="43">
        <v>44</v>
      </c>
      <c r="AX5" s="43">
        <v>45</v>
      </c>
      <c r="AY5" s="43">
        <v>46</v>
      </c>
      <c r="AZ5" s="43">
        <v>47</v>
      </c>
      <c r="BA5" s="43">
        <v>48</v>
      </c>
      <c r="BB5" s="43">
        <v>49</v>
      </c>
      <c r="BC5" s="43">
        <v>50</v>
      </c>
      <c r="BD5" s="43">
        <v>51</v>
      </c>
      <c r="BE5" s="43">
        <v>52</v>
      </c>
      <c r="BF5" s="43">
        <v>53</v>
      </c>
      <c r="BG5" s="43"/>
      <c r="BH5" s="245"/>
    </row>
    <row r="6" spans="1:61" ht="15" customHeight="1" thickBot="1">
      <c r="A6" s="303"/>
      <c r="B6" s="218" t="s">
        <v>14</v>
      </c>
      <c r="C6" s="224" t="s">
        <v>13</v>
      </c>
      <c r="D6" s="4" t="s">
        <v>4</v>
      </c>
      <c r="E6" s="38">
        <f aca="true" t="shared" si="0" ref="E6:AJ6">E8+E10+E12</f>
        <v>6</v>
      </c>
      <c r="F6" s="38">
        <f t="shared" si="0"/>
        <v>6</v>
      </c>
      <c r="G6" s="38">
        <f t="shared" si="0"/>
        <v>8</v>
      </c>
      <c r="H6" s="38">
        <f t="shared" si="0"/>
        <v>8</v>
      </c>
      <c r="I6" s="38">
        <f t="shared" si="0"/>
        <v>8</v>
      </c>
      <c r="J6" s="38">
        <f t="shared" si="0"/>
        <v>8</v>
      </c>
      <c r="K6" s="38">
        <f t="shared" si="0"/>
        <v>8</v>
      </c>
      <c r="L6" s="38">
        <f t="shared" si="0"/>
        <v>0</v>
      </c>
      <c r="M6" s="38">
        <f t="shared" si="0"/>
        <v>8</v>
      </c>
      <c r="N6" s="38">
        <f t="shared" si="0"/>
        <v>6</v>
      </c>
      <c r="O6" s="38">
        <f t="shared" si="0"/>
        <v>0</v>
      </c>
      <c r="P6" s="38">
        <f t="shared" si="0"/>
        <v>0</v>
      </c>
      <c r="Q6" s="38">
        <f t="shared" si="0"/>
        <v>0</v>
      </c>
      <c r="R6" s="38">
        <f t="shared" si="0"/>
        <v>0</v>
      </c>
      <c r="S6" s="38">
        <f t="shared" si="0"/>
        <v>0</v>
      </c>
      <c r="T6" s="38">
        <f t="shared" si="0"/>
        <v>4</v>
      </c>
      <c r="U6" s="38">
        <f t="shared" si="0"/>
        <v>4</v>
      </c>
      <c r="V6" s="38">
        <f t="shared" si="0"/>
        <v>4</v>
      </c>
      <c r="W6" s="38">
        <f t="shared" si="0"/>
        <v>0</v>
      </c>
      <c r="X6" s="38">
        <f t="shared" si="0"/>
        <v>0</v>
      </c>
      <c r="Y6" s="38">
        <f t="shared" si="0"/>
        <v>4</v>
      </c>
      <c r="Z6" s="38">
        <f t="shared" si="0"/>
        <v>4</v>
      </c>
      <c r="AA6" s="38">
        <f t="shared" si="0"/>
        <v>0</v>
      </c>
      <c r="AB6" s="38">
        <f t="shared" si="0"/>
        <v>0</v>
      </c>
      <c r="AC6" s="38">
        <f t="shared" si="0"/>
        <v>4</v>
      </c>
      <c r="AD6" s="38">
        <f t="shared" si="0"/>
        <v>4</v>
      </c>
      <c r="AE6" s="38">
        <f t="shared" si="0"/>
        <v>4</v>
      </c>
      <c r="AF6" s="38">
        <f t="shared" si="0"/>
        <v>4</v>
      </c>
      <c r="AG6" s="38">
        <f t="shared" si="0"/>
        <v>4</v>
      </c>
      <c r="AH6" s="38">
        <f t="shared" si="0"/>
        <v>2</v>
      </c>
      <c r="AI6" s="38">
        <f t="shared" si="0"/>
        <v>4</v>
      </c>
      <c r="AJ6" s="38">
        <f t="shared" si="0"/>
        <v>0</v>
      </c>
      <c r="AK6" s="38">
        <f aca="true" t="shared" si="1" ref="AK6:BH6">AK8+AK10+AK12</f>
        <v>0</v>
      </c>
      <c r="AL6" s="38">
        <f t="shared" si="1"/>
        <v>0</v>
      </c>
      <c r="AM6" s="38">
        <f t="shared" si="1"/>
        <v>0</v>
      </c>
      <c r="AN6" s="38">
        <f t="shared" si="1"/>
        <v>0</v>
      </c>
      <c r="AO6" s="38">
        <f t="shared" si="1"/>
        <v>0</v>
      </c>
      <c r="AP6" s="38">
        <f t="shared" si="1"/>
        <v>0</v>
      </c>
      <c r="AQ6" s="38">
        <f t="shared" si="1"/>
        <v>0</v>
      </c>
      <c r="AR6" s="38">
        <f t="shared" si="1"/>
        <v>0</v>
      </c>
      <c r="AS6" s="38">
        <f t="shared" si="1"/>
        <v>0</v>
      </c>
      <c r="AT6" s="38">
        <f t="shared" si="1"/>
        <v>0</v>
      </c>
      <c r="AU6" s="38">
        <f t="shared" si="1"/>
        <v>0</v>
      </c>
      <c r="AV6" s="38">
        <f t="shared" si="1"/>
        <v>0</v>
      </c>
      <c r="AW6" s="38">
        <f t="shared" si="1"/>
        <v>0</v>
      </c>
      <c r="AX6" s="38">
        <f t="shared" si="1"/>
        <v>0</v>
      </c>
      <c r="AY6" s="38">
        <f t="shared" si="1"/>
        <v>0</v>
      </c>
      <c r="AZ6" s="38">
        <f t="shared" si="1"/>
        <v>0</v>
      </c>
      <c r="BA6" s="38">
        <f t="shared" si="1"/>
        <v>0</v>
      </c>
      <c r="BB6" s="38">
        <f t="shared" si="1"/>
        <v>0</v>
      </c>
      <c r="BC6" s="38">
        <f t="shared" si="1"/>
        <v>0</v>
      </c>
      <c r="BD6" s="38">
        <f t="shared" si="1"/>
        <v>0</v>
      </c>
      <c r="BE6" s="38">
        <f t="shared" si="1"/>
        <v>0</v>
      </c>
      <c r="BF6" s="38">
        <f t="shared" si="1"/>
        <v>0</v>
      </c>
      <c r="BG6" s="38">
        <f t="shared" si="1"/>
        <v>0</v>
      </c>
      <c r="BH6" s="174">
        <f t="shared" si="1"/>
        <v>112</v>
      </c>
      <c r="BI6" s="1"/>
    </row>
    <row r="7" spans="1:60" ht="15" customHeight="1" thickBot="1">
      <c r="A7" s="303"/>
      <c r="B7" s="219"/>
      <c r="C7" s="225"/>
      <c r="D7" s="5" t="s">
        <v>5</v>
      </c>
      <c r="E7" s="38">
        <f aca="true" t="shared" si="2" ref="E7:AJ7">E9+E11+E13</f>
        <v>3</v>
      </c>
      <c r="F7" s="38">
        <f t="shared" si="2"/>
        <v>3</v>
      </c>
      <c r="G7" s="38">
        <f t="shared" si="2"/>
        <v>4</v>
      </c>
      <c r="H7" s="38">
        <f t="shared" si="2"/>
        <v>4</v>
      </c>
      <c r="I7" s="38">
        <f t="shared" si="2"/>
        <v>4</v>
      </c>
      <c r="J7" s="38">
        <f t="shared" si="2"/>
        <v>4</v>
      </c>
      <c r="K7" s="38">
        <f t="shared" si="2"/>
        <v>4</v>
      </c>
      <c r="L7" s="38">
        <f t="shared" si="2"/>
        <v>4</v>
      </c>
      <c r="M7" s="38">
        <f t="shared" si="2"/>
        <v>4</v>
      </c>
      <c r="N7" s="38">
        <f t="shared" si="2"/>
        <v>2</v>
      </c>
      <c r="O7" s="38">
        <f t="shared" si="2"/>
        <v>0</v>
      </c>
      <c r="P7" s="38">
        <f t="shared" si="2"/>
        <v>0</v>
      </c>
      <c r="Q7" s="38">
        <f t="shared" si="2"/>
        <v>0</v>
      </c>
      <c r="R7" s="38">
        <f t="shared" si="2"/>
        <v>0</v>
      </c>
      <c r="S7" s="38">
        <f t="shared" si="2"/>
        <v>0</v>
      </c>
      <c r="T7" s="38">
        <f t="shared" si="2"/>
        <v>2</v>
      </c>
      <c r="U7" s="38">
        <f t="shared" si="2"/>
        <v>2</v>
      </c>
      <c r="V7" s="38">
        <f t="shared" si="2"/>
        <v>2</v>
      </c>
      <c r="W7" s="38">
        <f t="shared" si="2"/>
        <v>0</v>
      </c>
      <c r="X7" s="38">
        <f t="shared" si="2"/>
        <v>0</v>
      </c>
      <c r="Y7" s="38">
        <f t="shared" si="2"/>
        <v>2</v>
      </c>
      <c r="Z7" s="38">
        <f t="shared" si="2"/>
        <v>2</v>
      </c>
      <c r="AA7" s="38">
        <f t="shared" si="2"/>
        <v>0</v>
      </c>
      <c r="AB7" s="38">
        <f t="shared" si="2"/>
        <v>0</v>
      </c>
      <c r="AC7" s="38">
        <f t="shared" si="2"/>
        <v>2</v>
      </c>
      <c r="AD7" s="38">
        <f t="shared" si="2"/>
        <v>2</v>
      </c>
      <c r="AE7" s="38">
        <f t="shared" si="2"/>
        <v>2</v>
      </c>
      <c r="AF7" s="38">
        <f t="shared" si="2"/>
        <v>2</v>
      </c>
      <c r="AG7" s="38">
        <f t="shared" si="2"/>
        <v>2</v>
      </c>
      <c r="AH7" s="38">
        <f t="shared" si="2"/>
        <v>2</v>
      </c>
      <c r="AI7" s="38">
        <f t="shared" si="2"/>
        <v>2</v>
      </c>
      <c r="AJ7" s="38">
        <f t="shared" si="2"/>
        <v>0</v>
      </c>
      <c r="AK7" s="38">
        <f aca="true" t="shared" si="3" ref="AK7:BG7">AK9+AK11+AK13</f>
        <v>0</v>
      </c>
      <c r="AL7" s="38">
        <f t="shared" si="3"/>
        <v>0</v>
      </c>
      <c r="AM7" s="38">
        <f t="shared" si="3"/>
        <v>0</v>
      </c>
      <c r="AN7" s="38">
        <f t="shared" si="3"/>
        <v>0</v>
      </c>
      <c r="AO7" s="38">
        <f t="shared" si="3"/>
        <v>0</v>
      </c>
      <c r="AP7" s="38">
        <f t="shared" si="3"/>
        <v>0</v>
      </c>
      <c r="AQ7" s="38">
        <f t="shared" si="3"/>
        <v>0</v>
      </c>
      <c r="AR7" s="38">
        <f t="shared" si="3"/>
        <v>0</v>
      </c>
      <c r="AS7" s="38">
        <f t="shared" si="3"/>
        <v>0</v>
      </c>
      <c r="AT7" s="38">
        <f t="shared" si="3"/>
        <v>0</v>
      </c>
      <c r="AU7" s="38">
        <f t="shared" si="3"/>
        <v>0</v>
      </c>
      <c r="AV7" s="38">
        <f t="shared" si="3"/>
        <v>0</v>
      </c>
      <c r="AW7" s="38">
        <f t="shared" si="3"/>
        <v>0</v>
      </c>
      <c r="AX7" s="38">
        <f t="shared" si="3"/>
        <v>0</v>
      </c>
      <c r="AY7" s="38">
        <f t="shared" si="3"/>
        <v>0</v>
      </c>
      <c r="AZ7" s="38">
        <f t="shared" si="3"/>
        <v>0</v>
      </c>
      <c r="BA7" s="38">
        <f t="shared" si="3"/>
        <v>0</v>
      </c>
      <c r="BB7" s="38">
        <f t="shared" si="3"/>
        <v>0</v>
      </c>
      <c r="BC7" s="38">
        <f t="shared" si="3"/>
        <v>0</v>
      </c>
      <c r="BD7" s="38">
        <f t="shared" si="3"/>
        <v>0</v>
      </c>
      <c r="BE7" s="38">
        <f t="shared" si="3"/>
        <v>0</v>
      </c>
      <c r="BF7" s="38">
        <f t="shared" si="3"/>
        <v>0</v>
      </c>
      <c r="BG7" s="38">
        <f t="shared" si="3"/>
        <v>0</v>
      </c>
      <c r="BH7" s="174"/>
    </row>
    <row r="8" spans="1:60" ht="15" customHeight="1" thickBot="1">
      <c r="A8" s="303"/>
      <c r="B8" s="304" t="s">
        <v>19</v>
      </c>
      <c r="C8" s="259" t="s">
        <v>2</v>
      </c>
      <c r="D8" s="4" t="s">
        <v>4</v>
      </c>
      <c r="E8" s="20">
        <v>2</v>
      </c>
      <c r="F8" s="20">
        <v>2</v>
      </c>
      <c r="G8" s="20">
        <v>2</v>
      </c>
      <c r="H8" s="20">
        <v>2</v>
      </c>
      <c r="I8" s="20">
        <v>2</v>
      </c>
      <c r="J8" s="20">
        <v>2</v>
      </c>
      <c r="K8" s="20">
        <v>2</v>
      </c>
      <c r="L8" s="20"/>
      <c r="M8" s="20">
        <v>2</v>
      </c>
      <c r="N8" s="20">
        <v>2</v>
      </c>
      <c r="O8" s="20"/>
      <c r="P8" s="20"/>
      <c r="Q8" s="20"/>
      <c r="R8" s="20"/>
      <c r="S8" s="20"/>
      <c r="T8" s="20">
        <v>2</v>
      </c>
      <c r="U8" s="20">
        <v>2</v>
      </c>
      <c r="V8" s="20">
        <v>2</v>
      </c>
      <c r="W8" s="80">
        <v>0</v>
      </c>
      <c r="X8" s="80" t="s">
        <v>67</v>
      </c>
      <c r="Y8" s="20">
        <v>2</v>
      </c>
      <c r="Z8" s="20">
        <v>2</v>
      </c>
      <c r="AA8" s="6"/>
      <c r="AB8" s="6"/>
      <c r="AC8" s="4">
        <v>2</v>
      </c>
      <c r="AD8" s="4">
        <v>2</v>
      </c>
      <c r="AE8" s="6">
        <v>2</v>
      </c>
      <c r="AF8" s="6">
        <v>2</v>
      </c>
      <c r="AG8" s="6">
        <v>2</v>
      </c>
      <c r="AH8" s="6"/>
      <c r="AI8" s="7">
        <v>2</v>
      </c>
      <c r="AJ8" s="4"/>
      <c r="AK8" s="4"/>
      <c r="AL8" s="4"/>
      <c r="AM8" s="4"/>
      <c r="AN8" s="4"/>
      <c r="AO8" s="48"/>
      <c r="AP8" s="48"/>
      <c r="AQ8" s="48"/>
      <c r="AR8" s="48"/>
      <c r="AS8" s="48"/>
      <c r="AT8" s="48"/>
      <c r="AU8" s="48"/>
      <c r="AV8" s="38"/>
      <c r="AW8" s="38"/>
      <c r="AX8" s="38">
        <f aca="true" t="shared" si="4" ref="AX8:BG8">AX10+AX12+AX14</f>
        <v>0</v>
      </c>
      <c r="AY8" s="38">
        <f t="shared" si="4"/>
        <v>0</v>
      </c>
      <c r="AZ8" s="38">
        <f t="shared" si="4"/>
        <v>0</v>
      </c>
      <c r="BA8" s="38">
        <f t="shared" si="4"/>
        <v>0</v>
      </c>
      <c r="BB8" s="38">
        <f t="shared" si="4"/>
        <v>0</v>
      </c>
      <c r="BC8" s="38">
        <f t="shared" si="4"/>
        <v>0</v>
      </c>
      <c r="BD8" s="38">
        <f t="shared" si="4"/>
        <v>0</v>
      </c>
      <c r="BE8" s="38">
        <f t="shared" si="4"/>
        <v>0</v>
      </c>
      <c r="BF8" s="38">
        <f t="shared" si="4"/>
        <v>0</v>
      </c>
      <c r="BG8" s="38">
        <f t="shared" si="4"/>
        <v>0</v>
      </c>
      <c r="BH8" s="188">
        <f>SUM(E8:AJ8)</f>
        <v>40</v>
      </c>
    </row>
    <row r="9" spans="1:60" ht="15" customHeight="1" thickBot="1">
      <c r="A9" s="303"/>
      <c r="B9" s="305"/>
      <c r="C9" s="260"/>
      <c r="D9" s="13" t="s">
        <v>5</v>
      </c>
      <c r="E9" s="14"/>
      <c r="F9" s="13"/>
      <c r="G9" s="13"/>
      <c r="H9" s="13"/>
      <c r="I9" s="13"/>
      <c r="J9" s="13"/>
      <c r="K9" s="14"/>
      <c r="L9" s="14"/>
      <c r="M9" s="14"/>
      <c r="N9" s="13"/>
      <c r="O9" s="13"/>
      <c r="P9" s="13"/>
      <c r="Q9" s="13"/>
      <c r="R9" s="13"/>
      <c r="S9" s="13"/>
      <c r="T9" s="13"/>
      <c r="U9" s="13"/>
      <c r="V9" s="13"/>
      <c r="W9" s="52" t="s">
        <v>67</v>
      </c>
      <c r="X9" s="52" t="s">
        <v>67</v>
      </c>
      <c r="Y9" s="14"/>
      <c r="Z9" s="14"/>
      <c r="AA9" s="14"/>
      <c r="AB9" s="14"/>
      <c r="AC9" s="13"/>
      <c r="AD9" s="13"/>
      <c r="AE9" s="14"/>
      <c r="AF9" s="14"/>
      <c r="AG9" s="14"/>
      <c r="AH9" s="14"/>
      <c r="AI9" s="57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38"/>
      <c r="AW9" s="38"/>
      <c r="AX9" s="38">
        <f aca="true" t="shared" si="5" ref="AX9:BG9">AX11+AX13+AX15</f>
        <v>0</v>
      </c>
      <c r="AY9" s="38">
        <f t="shared" si="5"/>
        <v>0</v>
      </c>
      <c r="AZ9" s="38">
        <f t="shared" si="5"/>
        <v>0</v>
      </c>
      <c r="BA9" s="38">
        <f t="shared" si="5"/>
        <v>0</v>
      </c>
      <c r="BB9" s="38">
        <f t="shared" si="5"/>
        <v>0</v>
      </c>
      <c r="BC9" s="38">
        <f t="shared" si="5"/>
        <v>0</v>
      </c>
      <c r="BD9" s="38">
        <f t="shared" si="5"/>
        <v>0</v>
      </c>
      <c r="BE9" s="38">
        <f t="shared" si="5"/>
        <v>0</v>
      </c>
      <c r="BF9" s="38">
        <f t="shared" si="5"/>
        <v>0</v>
      </c>
      <c r="BG9" s="38">
        <f t="shared" si="5"/>
        <v>0</v>
      </c>
      <c r="BH9" s="175">
        <f>SUM(E9:BG9)</f>
        <v>0</v>
      </c>
    </row>
    <row r="10" spans="1:60" ht="15.75" thickBot="1">
      <c r="A10" s="303"/>
      <c r="B10" s="304" t="s">
        <v>20</v>
      </c>
      <c r="C10" s="259" t="s">
        <v>12</v>
      </c>
      <c r="D10" s="13" t="s">
        <v>4</v>
      </c>
      <c r="E10" s="14">
        <v>2</v>
      </c>
      <c r="F10" s="14">
        <v>2</v>
      </c>
      <c r="G10" s="14">
        <v>2</v>
      </c>
      <c r="H10" s="14">
        <v>2</v>
      </c>
      <c r="I10" s="14">
        <v>2</v>
      </c>
      <c r="J10" s="14">
        <v>2</v>
      </c>
      <c r="K10" s="14">
        <v>2</v>
      </c>
      <c r="L10" s="14"/>
      <c r="M10" s="14">
        <v>2</v>
      </c>
      <c r="N10" s="14"/>
      <c r="O10" s="14"/>
      <c r="P10" s="14"/>
      <c r="Q10" s="14"/>
      <c r="R10" s="14"/>
      <c r="S10" s="14"/>
      <c r="T10" s="14">
        <v>2</v>
      </c>
      <c r="U10" s="14">
        <v>2</v>
      </c>
      <c r="V10" s="14">
        <v>2</v>
      </c>
      <c r="W10" s="52" t="s">
        <v>67</v>
      </c>
      <c r="X10" s="52" t="s">
        <v>67</v>
      </c>
      <c r="Y10" s="14">
        <v>2</v>
      </c>
      <c r="Z10" s="14">
        <v>2</v>
      </c>
      <c r="AA10" s="14"/>
      <c r="AB10" s="14"/>
      <c r="AC10" s="14">
        <v>2</v>
      </c>
      <c r="AD10" s="14">
        <v>2</v>
      </c>
      <c r="AE10" s="14">
        <v>2</v>
      </c>
      <c r="AF10" s="14">
        <v>2</v>
      </c>
      <c r="AG10" s="14">
        <v>2</v>
      </c>
      <c r="AH10" s="14">
        <v>2</v>
      </c>
      <c r="AI10" s="57">
        <v>2</v>
      </c>
      <c r="AJ10" s="14"/>
      <c r="AK10" s="14"/>
      <c r="AL10" s="14"/>
      <c r="AM10" s="14"/>
      <c r="AN10" s="14"/>
      <c r="AO10" s="21"/>
      <c r="AP10" s="14"/>
      <c r="AQ10" s="13"/>
      <c r="AR10" s="13"/>
      <c r="AS10" s="14"/>
      <c r="AT10" s="14"/>
      <c r="AU10" s="57"/>
      <c r="AV10" s="38"/>
      <c r="AW10" s="38"/>
      <c r="AX10" s="38">
        <f aca="true" t="shared" si="6" ref="AX10:BG10">AX12+AX14+AX16</f>
        <v>0</v>
      </c>
      <c r="AY10" s="38">
        <f t="shared" si="6"/>
        <v>0</v>
      </c>
      <c r="AZ10" s="38">
        <f t="shared" si="6"/>
        <v>0</v>
      </c>
      <c r="BA10" s="38">
        <f t="shared" si="6"/>
        <v>0</v>
      </c>
      <c r="BB10" s="38">
        <f t="shared" si="6"/>
        <v>0</v>
      </c>
      <c r="BC10" s="38">
        <f t="shared" si="6"/>
        <v>0</v>
      </c>
      <c r="BD10" s="38">
        <f t="shared" si="6"/>
        <v>0</v>
      </c>
      <c r="BE10" s="38">
        <f t="shared" si="6"/>
        <v>0</v>
      </c>
      <c r="BF10" s="38">
        <f t="shared" si="6"/>
        <v>0</v>
      </c>
      <c r="BG10" s="38">
        <f t="shared" si="6"/>
        <v>0</v>
      </c>
      <c r="BH10" s="188">
        <f>SUM(E10:AJ10)</f>
        <v>40</v>
      </c>
    </row>
    <row r="11" spans="1:60" ht="15.75" thickBot="1">
      <c r="A11" s="303"/>
      <c r="B11" s="305"/>
      <c r="C11" s="260"/>
      <c r="D11" s="13" t="s">
        <v>5</v>
      </c>
      <c r="E11" s="14">
        <v>2</v>
      </c>
      <c r="F11" s="14">
        <v>2</v>
      </c>
      <c r="G11" s="14">
        <v>2</v>
      </c>
      <c r="H11" s="14">
        <v>2</v>
      </c>
      <c r="I11" s="14">
        <v>2</v>
      </c>
      <c r="J11" s="14">
        <v>2</v>
      </c>
      <c r="K11" s="14">
        <v>2</v>
      </c>
      <c r="L11" s="14">
        <v>2</v>
      </c>
      <c r="M11" s="14">
        <v>2</v>
      </c>
      <c r="N11" s="14"/>
      <c r="O11" s="14"/>
      <c r="P11" s="14"/>
      <c r="Q11" s="14"/>
      <c r="R11" s="14"/>
      <c r="S11" s="14"/>
      <c r="T11" s="14">
        <v>2</v>
      </c>
      <c r="U11" s="14">
        <v>2</v>
      </c>
      <c r="V11" s="14">
        <v>2</v>
      </c>
      <c r="W11" s="52" t="s">
        <v>67</v>
      </c>
      <c r="X11" s="52" t="s">
        <v>67</v>
      </c>
      <c r="Y11" s="14">
        <v>2</v>
      </c>
      <c r="Z11" s="14">
        <v>2</v>
      </c>
      <c r="AA11" s="14"/>
      <c r="AB11" s="14"/>
      <c r="AC11" s="13">
        <v>2</v>
      </c>
      <c r="AD11" s="13">
        <v>2</v>
      </c>
      <c r="AE11" s="14">
        <v>2</v>
      </c>
      <c r="AF11" s="14">
        <v>2</v>
      </c>
      <c r="AG11" s="14">
        <v>2</v>
      </c>
      <c r="AH11" s="14">
        <v>2</v>
      </c>
      <c r="AI11" s="57">
        <v>2</v>
      </c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38"/>
      <c r="AW11" s="38"/>
      <c r="AX11" s="38">
        <f aca="true" t="shared" si="7" ref="AX11:BG11">AX13+AX15+AX17</f>
        <v>0</v>
      </c>
      <c r="AY11" s="38">
        <f t="shared" si="7"/>
        <v>0</v>
      </c>
      <c r="AZ11" s="38">
        <f t="shared" si="7"/>
        <v>0</v>
      </c>
      <c r="BA11" s="38">
        <f t="shared" si="7"/>
        <v>0</v>
      </c>
      <c r="BB11" s="38">
        <f t="shared" si="7"/>
        <v>0</v>
      </c>
      <c r="BC11" s="38">
        <f t="shared" si="7"/>
        <v>0</v>
      </c>
      <c r="BD11" s="38">
        <f t="shared" si="7"/>
        <v>0</v>
      </c>
      <c r="BE11" s="38">
        <f t="shared" si="7"/>
        <v>0</v>
      </c>
      <c r="BF11" s="38">
        <f t="shared" si="7"/>
        <v>0</v>
      </c>
      <c r="BG11" s="38">
        <f t="shared" si="7"/>
        <v>0</v>
      </c>
      <c r="BH11" s="188">
        <v>40</v>
      </c>
    </row>
    <row r="12" spans="1:60" ht="15.75" thickBot="1">
      <c r="A12" s="303"/>
      <c r="B12" s="304" t="s">
        <v>112</v>
      </c>
      <c r="C12" s="259" t="s">
        <v>113</v>
      </c>
      <c r="D12" s="13" t="s">
        <v>4</v>
      </c>
      <c r="E12" s="14">
        <v>2</v>
      </c>
      <c r="F12" s="14">
        <v>2</v>
      </c>
      <c r="G12" s="14">
        <v>4</v>
      </c>
      <c r="H12" s="14">
        <v>4</v>
      </c>
      <c r="I12" s="14">
        <v>4</v>
      </c>
      <c r="J12" s="14">
        <v>4</v>
      </c>
      <c r="K12" s="14">
        <v>4</v>
      </c>
      <c r="L12" s="14"/>
      <c r="M12" s="14">
        <v>4</v>
      </c>
      <c r="N12" s="14">
        <v>4</v>
      </c>
      <c r="O12" s="14"/>
      <c r="P12" s="14"/>
      <c r="Q12" s="14"/>
      <c r="R12" s="14"/>
      <c r="S12" s="14"/>
      <c r="T12" s="14"/>
      <c r="U12" s="14"/>
      <c r="V12" s="14"/>
      <c r="W12" s="52" t="s">
        <v>67</v>
      </c>
      <c r="X12" s="52" t="s">
        <v>67</v>
      </c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3"/>
      <c r="AO12" s="53"/>
      <c r="AP12" s="13"/>
      <c r="AQ12" s="13"/>
      <c r="AR12" s="13"/>
      <c r="AS12" s="14"/>
      <c r="AT12" s="14"/>
      <c r="AU12" s="14"/>
      <c r="AV12" s="38"/>
      <c r="AW12" s="38"/>
      <c r="AX12" s="38">
        <f aca="true" t="shared" si="8" ref="AX12:BG12">AX14+AX16+AX18</f>
        <v>0</v>
      </c>
      <c r="AY12" s="38">
        <f t="shared" si="8"/>
        <v>0</v>
      </c>
      <c r="AZ12" s="38">
        <f t="shared" si="8"/>
        <v>0</v>
      </c>
      <c r="BA12" s="38">
        <f t="shared" si="8"/>
        <v>0</v>
      </c>
      <c r="BB12" s="38">
        <f t="shared" si="8"/>
        <v>0</v>
      </c>
      <c r="BC12" s="38">
        <f t="shared" si="8"/>
        <v>0</v>
      </c>
      <c r="BD12" s="38">
        <f t="shared" si="8"/>
        <v>0</v>
      </c>
      <c r="BE12" s="38">
        <f t="shared" si="8"/>
        <v>0</v>
      </c>
      <c r="BF12" s="38">
        <f t="shared" si="8"/>
        <v>0</v>
      </c>
      <c r="BG12" s="38">
        <f t="shared" si="8"/>
        <v>0</v>
      </c>
      <c r="BH12" s="188">
        <f>SUM(D12:AW12)</f>
        <v>32</v>
      </c>
    </row>
    <row r="13" spans="1:60" ht="15.75" thickBot="1">
      <c r="A13" s="303"/>
      <c r="B13" s="305"/>
      <c r="C13" s="263"/>
      <c r="D13" s="87" t="s">
        <v>5</v>
      </c>
      <c r="E13" s="88">
        <v>1</v>
      </c>
      <c r="F13" s="88">
        <v>1</v>
      </c>
      <c r="G13" s="88">
        <v>2</v>
      </c>
      <c r="H13" s="88">
        <v>2</v>
      </c>
      <c r="I13" s="88">
        <v>2</v>
      </c>
      <c r="J13" s="88">
        <v>2</v>
      </c>
      <c r="K13" s="88">
        <v>2</v>
      </c>
      <c r="L13" s="88">
        <v>2</v>
      </c>
      <c r="M13" s="88">
        <v>2</v>
      </c>
      <c r="N13" s="88">
        <v>2</v>
      </c>
      <c r="O13" s="88"/>
      <c r="P13" s="88"/>
      <c r="Q13" s="88"/>
      <c r="R13" s="88"/>
      <c r="S13" s="88"/>
      <c r="T13" s="88"/>
      <c r="U13" s="88"/>
      <c r="V13" s="88"/>
      <c r="W13" s="89" t="s">
        <v>67</v>
      </c>
      <c r="X13" s="89" t="s">
        <v>67</v>
      </c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7"/>
      <c r="AO13" s="90"/>
      <c r="AP13" s="87"/>
      <c r="AQ13" s="87"/>
      <c r="AR13" s="87"/>
      <c r="AS13" s="88"/>
      <c r="AT13" s="88"/>
      <c r="AU13" s="22"/>
      <c r="AV13" s="38"/>
      <c r="AW13" s="38"/>
      <c r="AX13" s="38">
        <f aca="true" t="shared" si="9" ref="AX13:BG13">AX15+AX17+AX19</f>
        <v>0</v>
      </c>
      <c r="AY13" s="38">
        <f t="shared" si="9"/>
        <v>0</v>
      </c>
      <c r="AZ13" s="38">
        <f t="shared" si="9"/>
        <v>0</v>
      </c>
      <c r="BA13" s="38">
        <f t="shared" si="9"/>
        <v>0</v>
      </c>
      <c r="BB13" s="38">
        <f t="shared" si="9"/>
        <v>0</v>
      </c>
      <c r="BC13" s="38">
        <f t="shared" si="9"/>
        <v>0</v>
      </c>
      <c r="BD13" s="38">
        <f t="shared" si="9"/>
        <v>0</v>
      </c>
      <c r="BE13" s="38">
        <f t="shared" si="9"/>
        <v>0</v>
      </c>
      <c r="BF13" s="38">
        <f t="shared" si="9"/>
        <v>0</v>
      </c>
      <c r="BG13" s="38">
        <f t="shared" si="9"/>
        <v>0</v>
      </c>
      <c r="BH13" s="188">
        <f>SUM(D13:AW13)</f>
        <v>18</v>
      </c>
    </row>
    <row r="14" spans="1:60" ht="15.75" thickBot="1">
      <c r="A14" s="303"/>
      <c r="B14" s="306" t="s">
        <v>24</v>
      </c>
      <c r="C14" s="218" t="s">
        <v>23</v>
      </c>
      <c r="D14" s="23" t="s">
        <v>4</v>
      </c>
      <c r="E14" s="38">
        <f aca="true" t="shared" si="10" ref="E14:AJ14">E16+E20</f>
        <v>30</v>
      </c>
      <c r="F14" s="38">
        <f t="shared" si="10"/>
        <v>30</v>
      </c>
      <c r="G14" s="38">
        <f t="shared" si="10"/>
        <v>28</v>
      </c>
      <c r="H14" s="38">
        <f t="shared" si="10"/>
        <v>28</v>
      </c>
      <c r="I14" s="38">
        <f t="shared" si="10"/>
        <v>28</v>
      </c>
      <c r="J14" s="38">
        <f t="shared" si="10"/>
        <v>28</v>
      </c>
      <c r="K14" s="38">
        <f t="shared" si="10"/>
        <v>28</v>
      </c>
      <c r="L14" s="38">
        <f t="shared" si="10"/>
        <v>0</v>
      </c>
      <c r="M14" s="38">
        <f t="shared" si="10"/>
        <v>28</v>
      </c>
      <c r="N14" s="38">
        <f t="shared" si="10"/>
        <v>24</v>
      </c>
      <c r="O14" s="38">
        <f t="shared" si="10"/>
        <v>36</v>
      </c>
      <c r="P14" s="38">
        <f t="shared" si="10"/>
        <v>36</v>
      </c>
      <c r="Q14" s="38">
        <f t="shared" si="10"/>
        <v>36</v>
      </c>
      <c r="R14" s="38">
        <f t="shared" si="10"/>
        <v>36</v>
      </c>
      <c r="S14" s="38">
        <f t="shared" si="10"/>
        <v>36</v>
      </c>
      <c r="T14" s="38">
        <f t="shared" si="10"/>
        <v>20</v>
      </c>
      <c r="U14" s="38">
        <f t="shared" si="10"/>
        <v>32</v>
      </c>
      <c r="V14" s="38">
        <f t="shared" si="10"/>
        <v>32</v>
      </c>
      <c r="W14" s="38">
        <f t="shared" si="10"/>
        <v>0</v>
      </c>
      <c r="X14" s="38">
        <f t="shared" si="10"/>
        <v>0</v>
      </c>
      <c r="Y14" s="38">
        <f t="shared" si="10"/>
        <v>32</v>
      </c>
      <c r="Z14" s="38">
        <f t="shared" si="10"/>
        <v>32</v>
      </c>
      <c r="AA14" s="38">
        <f t="shared" si="10"/>
        <v>36</v>
      </c>
      <c r="AB14" s="38">
        <f t="shared" si="10"/>
        <v>36</v>
      </c>
      <c r="AC14" s="38">
        <f t="shared" si="10"/>
        <v>32</v>
      </c>
      <c r="AD14" s="38">
        <f t="shared" si="10"/>
        <v>32</v>
      </c>
      <c r="AE14" s="38">
        <f t="shared" si="10"/>
        <v>32</v>
      </c>
      <c r="AF14" s="38">
        <f t="shared" si="10"/>
        <v>32</v>
      </c>
      <c r="AG14" s="38">
        <f t="shared" si="10"/>
        <v>32</v>
      </c>
      <c r="AH14" s="38">
        <f t="shared" si="10"/>
        <v>28</v>
      </c>
      <c r="AI14" s="38">
        <f t="shared" si="10"/>
        <v>26</v>
      </c>
      <c r="AJ14" s="38">
        <f t="shared" si="10"/>
        <v>36</v>
      </c>
      <c r="AK14" s="38">
        <f aca="true" t="shared" si="11" ref="AK14:BH14">AK16+AK20</f>
        <v>36</v>
      </c>
      <c r="AL14" s="38">
        <f t="shared" si="11"/>
        <v>30</v>
      </c>
      <c r="AM14" s="38">
        <f t="shared" si="11"/>
        <v>36</v>
      </c>
      <c r="AN14" s="38">
        <f t="shared" si="11"/>
        <v>36</v>
      </c>
      <c r="AO14" s="38">
        <f t="shared" si="11"/>
        <v>36</v>
      </c>
      <c r="AP14" s="38">
        <f t="shared" si="11"/>
        <v>36</v>
      </c>
      <c r="AQ14" s="38">
        <f t="shared" si="11"/>
        <v>0</v>
      </c>
      <c r="AR14" s="38">
        <f t="shared" si="11"/>
        <v>0</v>
      </c>
      <c r="AS14" s="38">
        <f t="shared" si="11"/>
        <v>0</v>
      </c>
      <c r="AT14" s="38">
        <f t="shared" si="11"/>
        <v>0</v>
      </c>
      <c r="AU14" s="38">
        <f t="shared" si="11"/>
        <v>0</v>
      </c>
      <c r="AV14" s="38">
        <f t="shared" si="11"/>
        <v>0</v>
      </c>
      <c r="AW14" s="38">
        <f t="shared" si="11"/>
        <v>0</v>
      </c>
      <c r="AX14" s="38">
        <f t="shared" si="11"/>
        <v>0</v>
      </c>
      <c r="AY14" s="38">
        <f t="shared" si="11"/>
        <v>0</v>
      </c>
      <c r="AZ14" s="38">
        <f t="shared" si="11"/>
        <v>0</v>
      </c>
      <c r="BA14" s="38">
        <f t="shared" si="11"/>
        <v>0</v>
      </c>
      <c r="BB14" s="38">
        <f t="shared" si="11"/>
        <v>0</v>
      </c>
      <c r="BC14" s="38">
        <f t="shared" si="11"/>
        <v>0</v>
      </c>
      <c r="BD14" s="38">
        <f t="shared" si="11"/>
        <v>0</v>
      </c>
      <c r="BE14" s="38">
        <f t="shared" si="11"/>
        <v>0</v>
      </c>
      <c r="BF14" s="38">
        <f t="shared" si="11"/>
        <v>0</v>
      </c>
      <c r="BG14" s="38">
        <f t="shared" si="11"/>
        <v>0</v>
      </c>
      <c r="BH14" s="165">
        <f t="shared" si="11"/>
        <v>968</v>
      </c>
    </row>
    <row r="15" spans="1:60" ht="15.75" thickBot="1">
      <c r="A15" s="303"/>
      <c r="B15" s="307"/>
      <c r="C15" s="219"/>
      <c r="D15" s="25" t="s">
        <v>5</v>
      </c>
      <c r="E15" s="38">
        <f aca="true" t="shared" si="12" ref="E15:AJ15">E17+E21</f>
        <v>15</v>
      </c>
      <c r="F15" s="38">
        <f t="shared" si="12"/>
        <v>15</v>
      </c>
      <c r="G15" s="38">
        <f t="shared" si="12"/>
        <v>14</v>
      </c>
      <c r="H15" s="38">
        <f t="shared" si="12"/>
        <v>15</v>
      </c>
      <c r="I15" s="38">
        <f t="shared" si="12"/>
        <v>14</v>
      </c>
      <c r="J15" s="38">
        <f t="shared" si="12"/>
        <v>14</v>
      </c>
      <c r="K15" s="38">
        <f t="shared" si="12"/>
        <v>14</v>
      </c>
      <c r="L15" s="38">
        <f t="shared" si="12"/>
        <v>2</v>
      </c>
      <c r="M15" s="38">
        <f t="shared" si="12"/>
        <v>14</v>
      </c>
      <c r="N15" s="38">
        <f t="shared" si="12"/>
        <v>12</v>
      </c>
      <c r="O15" s="38">
        <f t="shared" si="12"/>
        <v>0</v>
      </c>
      <c r="P15" s="38">
        <f t="shared" si="12"/>
        <v>0</v>
      </c>
      <c r="Q15" s="38">
        <f t="shared" si="12"/>
        <v>0</v>
      </c>
      <c r="R15" s="38">
        <f t="shared" si="12"/>
        <v>0</v>
      </c>
      <c r="S15" s="38">
        <f t="shared" si="12"/>
        <v>0</v>
      </c>
      <c r="T15" s="38">
        <f t="shared" si="12"/>
        <v>10</v>
      </c>
      <c r="U15" s="38">
        <f t="shared" si="12"/>
        <v>16</v>
      </c>
      <c r="V15" s="38">
        <f t="shared" si="12"/>
        <v>16</v>
      </c>
      <c r="W15" s="38">
        <f t="shared" si="12"/>
        <v>0</v>
      </c>
      <c r="X15" s="38">
        <f t="shared" si="12"/>
        <v>0</v>
      </c>
      <c r="Y15" s="38">
        <f t="shared" si="12"/>
        <v>16</v>
      </c>
      <c r="Z15" s="38">
        <f t="shared" si="12"/>
        <v>13</v>
      </c>
      <c r="AA15" s="38">
        <f t="shared" si="12"/>
        <v>0</v>
      </c>
      <c r="AB15" s="38">
        <f t="shared" si="12"/>
        <v>3</v>
      </c>
      <c r="AC15" s="38">
        <f t="shared" si="12"/>
        <v>16</v>
      </c>
      <c r="AD15" s="38">
        <f t="shared" si="12"/>
        <v>16</v>
      </c>
      <c r="AE15" s="38">
        <f t="shared" si="12"/>
        <v>16</v>
      </c>
      <c r="AF15" s="38">
        <f t="shared" si="12"/>
        <v>16</v>
      </c>
      <c r="AG15" s="38">
        <f t="shared" si="12"/>
        <v>16</v>
      </c>
      <c r="AH15" s="38">
        <f t="shared" si="12"/>
        <v>14</v>
      </c>
      <c r="AI15" s="38">
        <f t="shared" si="12"/>
        <v>10</v>
      </c>
      <c r="AJ15" s="38">
        <f t="shared" si="12"/>
        <v>0</v>
      </c>
      <c r="AK15" s="38">
        <f aca="true" t="shared" si="13" ref="AK15:BH15">AK17+AK21</f>
        <v>0</v>
      </c>
      <c r="AL15" s="38">
        <f t="shared" si="13"/>
        <v>0</v>
      </c>
      <c r="AM15" s="38">
        <f t="shared" si="13"/>
        <v>0</v>
      </c>
      <c r="AN15" s="38">
        <f t="shared" si="13"/>
        <v>0</v>
      </c>
      <c r="AO15" s="38">
        <f t="shared" si="13"/>
        <v>0</v>
      </c>
      <c r="AP15" s="38">
        <f t="shared" si="13"/>
        <v>0</v>
      </c>
      <c r="AQ15" s="38">
        <f t="shared" si="13"/>
        <v>0</v>
      </c>
      <c r="AR15" s="38">
        <f t="shared" si="13"/>
        <v>0</v>
      </c>
      <c r="AS15" s="38">
        <f t="shared" si="13"/>
        <v>0</v>
      </c>
      <c r="AT15" s="38">
        <f t="shared" si="13"/>
        <v>0</v>
      </c>
      <c r="AU15" s="38">
        <f t="shared" si="13"/>
        <v>0</v>
      </c>
      <c r="AV15" s="38">
        <f t="shared" si="13"/>
        <v>0</v>
      </c>
      <c r="AW15" s="38">
        <f t="shared" si="13"/>
        <v>0</v>
      </c>
      <c r="AX15" s="38">
        <f t="shared" si="13"/>
        <v>0</v>
      </c>
      <c r="AY15" s="38">
        <f t="shared" si="13"/>
        <v>0</v>
      </c>
      <c r="AZ15" s="38">
        <f t="shared" si="13"/>
        <v>0</v>
      </c>
      <c r="BA15" s="38">
        <f t="shared" si="13"/>
        <v>0</v>
      </c>
      <c r="BB15" s="38">
        <f t="shared" si="13"/>
        <v>0</v>
      </c>
      <c r="BC15" s="38">
        <f t="shared" si="13"/>
        <v>0</v>
      </c>
      <c r="BD15" s="38">
        <f t="shared" si="13"/>
        <v>0</v>
      </c>
      <c r="BE15" s="38">
        <f t="shared" si="13"/>
        <v>0</v>
      </c>
      <c r="BF15" s="38">
        <f t="shared" si="13"/>
        <v>0</v>
      </c>
      <c r="BG15" s="38">
        <f t="shared" si="13"/>
        <v>0</v>
      </c>
      <c r="BH15" s="160">
        <f t="shared" si="13"/>
        <v>307</v>
      </c>
    </row>
    <row r="16" spans="1:60" ht="15.75" thickBot="1">
      <c r="A16" s="303"/>
      <c r="B16" s="306" t="s">
        <v>26</v>
      </c>
      <c r="C16" s="310" t="s">
        <v>25</v>
      </c>
      <c r="D16" s="92" t="s">
        <v>4</v>
      </c>
      <c r="E16" s="24">
        <f aca="true" t="shared" si="14" ref="E16:AJ16">E18</f>
        <v>0</v>
      </c>
      <c r="F16" s="24">
        <f t="shared" si="14"/>
        <v>0</v>
      </c>
      <c r="G16" s="24">
        <f t="shared" si="14"/>
        <v>0</v>
      </c>
      <c r="H16" s="24">
        <f t="shared" si="14"/>
        <v>0</v>
      </c>
      <c r="I16" s="24">
        <f t="shared" si="14"/>
        <v>0</v>
      </c>
      <c r="J16" s="24">
        <f t="shared" si="14"/>
        <v>0</v>
      </c>
      <c r="K16" s="24">
        <f t="shared" si="14"/>
        <v>0</v>
      </c>
      <c r="L16" s="24">
        <f t="shared" si="14"/>
        <v>0</v>
      </c>
      <c r="M16" s="24">
        <f t="shared" si="14"/>
        <v>0</v>
      </c>
      <c r="N16" s="24">
        <f t="shared" si="14"/>
        <v>0</v>
      </c>
      <c r="O16" s="24">
        <f t="shared" si="14"/>
        <v>0</v>
      </c>
      <c r="P16" s="24">
        <f t="shared" si="14"/>
        <v>0</v>
      </c>
      <c r="Q16" s="24">
        <f t="shared" si="14"/>
        <v>0</v>
      </c>
      <c r="R16" s="24">
        <f t="shared" si="14"/>
        <v>0</v>
      </c>
      <c r="S16" s="24">
        <f t="shared" si="14"/>
        <v>0</v>
      </c>
      <c r="T16" s="24">
        <f t="shared" si="14"/>
        <v>4</v>
      </c>
      <c r="U16" s="24">
        <f t="shared" si="14"/>
        <v>8</v>
      </c>
      <c r="V16" s="24">
        <f t="shared" si="14"/>
        <v>8</v>
      </c>
      <c r="W16" s="24" t="str">
        <f t="shared" si="14"/>
        <v>0</v>
      </c>
      <c r="X16" s="24" t="str">
        <f t="shared" si="14"/>
        <v>0</v>
      </c>
      <c r="Y16" s="24">
        <f t="shared" si="14"/>
        <v>8</v>
      </c>
      <c r="Z16" s="24">
        <f t="shared" si="14"/>
        <v>8</v>
      </c>
      <c r="AA16" s="24">
        <f t="shared" si="14"/>
        <v>0</v>
      </c>
      <c r="AB16" s="24">
        <f t="shared" si="14"/>
        <v>0</v>
      </c>
      <c r="AC16" s="24">
        <f t="shared" si="14"/>
        <v>8</v>
      </c>
      <c r="AD16" s="24">
        <f t="shared" si="14"/>
        <v>10</v>
      </c>
      <c r="AE16" s="24">
        <f t="shared" si="14"/>
        <v>8</v>
      </c>
      <c r="AF16" s="24">
        <f t="shared" si="14"/>
        <v>10</v>
      </c>
      <c r="AG16" s="24">
        <f t="shared" si="14"/>
        <v>8</v>
      </c>
      <c r="AH16" s="24">
        <f t="shared" si="14"/>
        <v>10</v>
      </c>
      <c r="AI16" s="24">
        <f t="shared" si="14"/>
        <v>0</v>
      </c>
      <c r="AJ16" s="24">
        <f t="shared" si="14"/>
        <v>0</v>
      </c>
      <c r="AK16" s="24">
        <f aca="true" t="shared" si="15" ref="AK16:BH16">AK18</f>
        <v>0</v>
      </c>
      <c r="AL16" s="24">
        <f t="shared" si="15"/>
        <v>0</v>
      </c>
      <c r="AM16" s="24">
        <f t="shared" si="15"/>
        <v>0</v>
      </c>
      <c r="AN16" s="24">
        <f t="shared" si="15"/>
        <v>0</v>
      </c>
      <c r="AO16" s="24">
        <f t="shared" si="15"/>
        <v>0</v>
      </c>
      <c r="AP16" s="24">
        <f t="shared" si="15"/>
        <v>0</v>
      </c>
      <c r="AQ16" s="24">
        <f t="shared" si="15"/>
        <v>0</v>
      </c>
      <c r="AR16" s="24">
        <f t="shared" si="15"/>
        <v>0</v>
      </c>
      <c r="AS16" s="24">
        <f t="shared" si="15"/>
        <v>0</v>
      </c>
      <c r="AT16" s="24">
        <f t="shared" si="15"/>
        <v>0</v>
      </c>
      <c r="AU16" s="24">
        <f t="shared" si="15"/>
        <v>0</v>
      </c>
      <c r="AV16" s="24">
        <f t="shared" si="15"/>
        <v>0</v>
      </c>
      <c r="AW16" s="24">
        <f t="shared" si="15"/>
        <v>0</v>
      </c>
      <c r="AX16" s="24">
        <f t="shared" si="15"/>
        <v>6</v>
      </c>
      <c r="AY16" s="24">
        <f t="shared" si="15"/>
        <v>6</v>
      </c>
      <c r="AZ16" s="24">
        <f t="shared" si="15"/>
        <v>6</v>
      </c>
      <c r="BA16" s="24">
        <f t="shared" si="15"/>
        <v>6</v>
      </c>
      <c r="BB16" s="24">
        <f t="shared" si="15"/>
        <v>6</v>
      </c>
      <c r="BC16" s="24">
        <f t="shared" si="15"/>
        <v>6</v>
      </c>
      <c r="BD16" s="24">
        <f t="shared" si="15"/>
        <v>6</v>
      </c>
      <c r="BE16" s="24">
        <f t="shared" si="15"/>
        <v>0</v>
      </c>
      <c r="BF16" s="24">
        <f t="shared" si="15"/>
        <v>0</v>
      </c>
      <c r="BG16" s="24">
        <f t="shared" si="15"/>
        <v>0</v>
      </c>
      <c r="BH16" s="165">
        <f t="shared" si="15"/>
        <v>90</v>
      </c>
    </row>
    <row r="17" spans="1:60" ht="15.75" thickBot="1">
      <c r="A17" s="303"/>
      <c r="B17" s="307"/>
      <c r="C17" s="311"/>
      <c r="D17" s="126" t="s">
        <v>5</v>
      </c>
      <c r="E17" s="24">
        <f aca="true" t="shared" si="16" ref="E17:AJ17">E19</f>
        <v>0</v>
      </c>
      <c r="F17" s="24">
        <f t="shared" si="16"/>
        <v>0</v>
      </c>
      <c r="G17" s="24">
        <f t="shared" si="16"/>
        <v>0</v>
      </c>
      <c r="H17" s="24">
        <f t="shared" si="16"/>
        <v>0</v>
      </c>
      <c r="I17" s="24">
        <f t="shared" si="16"/>
        <v>0</v>
      </c>
      <c r="J17" s="24">
        <f t="shared" si="16"/>
        <v>0</v>
      </c>
      <c r="K17" s="24">
        <f t="shared" si="16"/>
        <v>0</v>
      </c>
      <c r="L17" s="24">
        <f t="shared" si="16"/>
        <v>0</v>
      </c>
      <c r="M17" s="24">
        <f t="shared" si="16"/>
        <v>0</v>
      </c>
      <c r="N17" s="24">
        <f t="shared" si="16"/>
        <v>0</v>
      </c>
      <c r="O17" s="24">
        <f t="shared" si="16"/>
        <v>0</v>
      </c>
      <c r="P17" s="24">
        <f t="shared" si="16"/>
        <v>0</v>
      </c>
      <c r="Q17" s="24">
        <f t="shared" si="16"/>
        <v>0</v>
      </c>
      <c r="R17" s="24">
        <f t="shared" si="16"/>
        <v>0</v>
      </c>
      <c r="S17" s="24">
        <f t="shared" si="16"/>
        <v>0</v>
      </c>
      <c r="T17" s="24">
        <f t="shared" si="16"/>
        <v>2</v>
      </c>
      <c r="U17" s="24">
        <f t="shared" si="16"/>
        <v>4</v>
      </c>
      <c r="V17" s="24">
        <f t="shared" si="16"/>
        <v>4</v>
      </c>
      <c r="W17" s="24" t="str">
        <f t="shared" si="16"/>
        <v>0</v>
      </c>
      <c r="X17" s="24" t="str">
        <f t="shared" si="16"/>
        <v>0</v>
      </c>
      <c r="Y17" s="24">
        <f t="shared" si="16"/>
        <v>4</v>
      </c>
      <c r="Z17" s="148">
        <f t="shared" si="16"/>
        <v>4</v>
      </c>
      <c r="AA17" s="148">
        <f t="shared" si="16"/>
        <v>0</v>
      </c>
      <c r="AB17" s="148">
        <f t="shared" si="16"/>
        <v>0</v>
      </c>
      <c r="AC17" s="148">
        <f t="shared" si="16"/>
        <v>4</v>
      </c>
      <c r="AD17" s="148">
        <f t="shared" si="16"/>
        <v>5</v>
      </c>
      <c r="AE17" s="148">
        <f t="shared" si="16"/>
        <v>4</v>
      </c>
      <c r="AF17" s="148">
        <f t="shared" si="16"/>
        <v>5</v>
      </c>
      <c r="AG17" s="148">
        <f t="shared" si="16"/>
        <v>4</v>
      </c>
      <c r="AH17" s="148">
        <f t="shared" si="16"/>
        <v>5</v>
      </c>
      <c r="AI17" s="148">
        <f t="shared" si="16"/>
        <v>0</v>
      </c>
      <c r="AJ17" s="148">
        <f t="shared" si="16"/>
        <v>0</v>
      </c>
      <c r="AK17" s="148">
        <f aca="true" t="shared" si="17" ref="AK17:BH17">AK19</f>
        <v>0</v>
      </c>
      <c r="AL17" s="148">
        <f t="shared" si="17"/>
        <v>0</v>
      </c>
      <c r="AM17" s="148">
        <f t="shared" si="17"/>
        <v>0</v>
      </c>
      <c r="AN17" s="148">
        <f t="shared" si="17"/>
        <v>0</v>
      </c>
      <c r="AO17" s="148">
        <f t="shared" si="17"/>
        <v>0</v>
      </c>
      <c r="AP17" s="148">
        <f t="shared" si="17"/>
        <v>0</v>
      </c>
      <c r="AQ17" s="148">
        <f t="shared" si="17"/>
        <v>0</v>
      </c>
      <c r="AR17" s="148">
        <f t="shared" si="17"/>
        <v>0</v>
      </c>
      <c r="AS17" s="148">
        <f t="shared" si="17"/>
        <v>0</v>
      </c>
      <c r="AT17" s="148">
        <f t="shared" si="17"/>
        <v>0</v>
      </c>
      <c r="AU17" s="148">
        <f t="shared" si="17"/>
        <v>0</v>
      </c>
      <c r="AV17" s="148">
        <f t="shared" si="17"/>
        <v>0</v>
      </c>
      <c r="AW17" s="148">
        <f t="shared" si="17"/>
        <v>0</v>
      </c>
      <c r="AX17" s="24">
        <f t="shared" si="17"/>
        <v>0</v>
      </c>
      <c r="AY17" s="24">
        <f t="shared" si="17"/>
        <v>0</v>
      </c>
      <c r="AZ17" s="24">
        <f t="shared" si="17"/>
        <v>0</v>
      </c>
      <c r="BA17" s="24">
        <f t="shared" si="17"/>
        <v>0</v>
      </c>
      <c r="BB17" s="24">
        <f t="shared" si="17"/>
        <v>0</v>
      </c>
      <c r="BC17" s="24">
        <f t="shared" si="17"/>
        <v>0</v>
      </c>
      <c r="BD17" s="24">
        <f t="shared" si="17"/>
        <v>0</v>
      </c>
      <c r="BE17" s="24">
        <f t="shared" si="17"/>
        <v>0</v>
      </c>
      <c r="BF17" s="24">
        <f t="shared" si="17"/>
        <v>0</v>
      </c>
      <c r="BG17" s="24">
        <f t="shared" si="17"/>
        <v>0</v>
      </c>
      <c r="BH17" s="165">
        <f t="shared" si="17"/>
        <v>45</v>
      </c>
    </row>
    <row r="18" spans="1:60" ht="15.75" thickBot="1">
      <c r="A18" s="303"/>
      <c r="B18" s="308" t="s">
        <v>157</v>
      </c>
      <c r="C18" s="315" t="s">
        <v>156</v>
      </c>
      <c r="D18" s="13" t="s">
        <v>4</v>
      </c>
      <c r="E18" s="81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102"/>
      <c r="Q18" s="62"/>
      <c r="R18" s="62"/>
      <c r="S18" s="62"/>
      <c r="T18" s="62">
        <v>4</v>
      </c>
      <c r="U18" s="62">
        <v>8</v>
      </c>
      <c r="V18" s="62">
        <v>8</v>
      </c>
      <c r="W18" s="27" t="s">
        <v>67</v>
      </c>
      <c r="X18" s="27" t="s">
        <v>67</v>
      </c>
      <c r="Y18" s="192">
        <v>8</v>
      </c>
      <c r="Z18" s="128">
        <v>8</v>
      </c>
      <c r="AA18" s="128"/>
      <c r="AB18" s="128"/>
      <c r="AC18" s="128">
        <v>8</v>
      </c>
      <c r="AD18" s="128">
        <v>10</v>
      </c>
      <c r="AE18" s="128">
        <v>8</v>
      </c>
      <c r="AF18" s="128">
        <v>10</v>
      </c>
      <c r="AG18" s="128">
        <v>8</v>
      </c>
      <c r="AH18" s="193">
        <v>10</v>
      </c>
      <c r="AI18" s="193"/>
      <c r="AJ18" s="193"/>
      <c r="AK18" s="128"/>
      <c r="AL18" s="128"/>
      <c r="AM18" s="128"/>
      <c r="AN18" s="128"/>
      <c r="AO18" s="51"/>
      <c r="AP18" s="51"/>
      <c r="AQ18" s="51"/>
      <c r="AR18" s="51"/>
      <c r="AS18" s="51"/>
      <c r="AT18" s="51"/>
      <c r="AU18" s="51"/>
      <c r="AV18" s="112"/>
      <c r="AW18" s="112"/>
      <c r="AX18" s="24">
        <f>#REF!+AX20</f>
        <v>0</v>
      </c>
      <c r="AY18" s="24">
        <f>#REF!+AY20</f>
        <v>0</v>
      </c>
      <c r="AZ18" s="24">
        <f>#REF!+AZ20</f>
        <v>0</v>
      </c>
      <c r="BA18" s="24">
        <f>#REF!+BA20</f>
        <v>0</v>
      </c>
      <c r="BB18" s="24">
        <f>#REF!+BB20</f>
        <v>0</v>
      </c>
      <c r="BC18" s="24">
        <f>#REF!+BC20</f>
        <v>0</v>
      </c>
      <c r="BD18" s="24">
        <f>#REF!+BD20</f>
        <v>0</v>
      </c>
      <c r="BE18" s="24">
        <f>#REF!+BE20</f>
        <v>0</v>
      </c>
      <c r="BF18" s="24">
        <f>#REF!+BF20</f>
        <v>0</v>
      </c>
      <c r="BG18" s="24">
        <f>#REF!+BG20</f>
        <v>0</v>
      </c>
      <c r="BH18" s="188">
        <f>SUM(D18:AW18)</f>
        <v>90</v>
      </c>
    </row>
    <row r="19" spans="1:60" ht="13.5" customHeight="1" thickBot="1">
      <c r="A19" s="303"/>
      <c r="B19" s="309"/>
      <c r="C19" s="316"/>
      <c r="D19" s="13" t="s">
        <v>5</v>
      </c>
      <c r="E19" s="128"/>
      <c r="F19" s="128"/>
      <c r="G19" s="128"/>
      <c r="H19" s="128"/>
      <c r="I19" s="128"/>
      <c r="J19" s="128"/>
      <c r="K19" s="96"/>
      <c r="L19" s="96"/>
      <c r="M19" s="96"/>
      <c r="N19" s="96"/>
      <c r="O19" s="96"/>
      <c r="P19" s="96"/>
      <c r="Q19" s="96"/>
      <c r="R19" s="96"/>
      <c r="S19" s="96"/>
      <c r="T19" s="96">
        <v>2</v>
      </c>
      <c r="U19" s="96">
        <v>4</v>
      </c>
      <c r="V19" s="96">
        <v>4</v>
      </c>
      <c r="W19" s="89" t="s">
        <v>67</v>
      </c>
      <c r="X19" s="89" t="s">
        <v>67</v>
      </c>
      <c r="Y19" s="96">
        <v>4</v>
      </c>
      <c r="Z19" s="128">
        <v>4</v>
      </c>
      <c r="AA19" s="128"/>
      <c r="AB19" s="128"/>
      <c r="AC19" s="128">
        <v>4</v>
      </c>
      <c r="AD19" s="128">
        <v>5</v>
      </c>
      <c r="AE19" s="128">
        <v>4</v>
      </c>
      <c r="AF19" s="128">
        <v>5</v>
      </c>
      <c r="AG19" s="128">
        <v>4</v>
      </c>
      <c r="AH19" s="128">
        <v>5</v>
      </c>
      <c r="AI19" s="128"/>
      <c r="AJ19" s="128"/>
      <c r="AK19" s="128"/>
      <c r="AL19" s="128"/>
      <c r="AM19" s="128"/>
      <c r="AN19" s="128"/>
      <c r="AO19" s="51"/>
      <c r="AP19" s="51"/>
      <c r="AQ19" s="51"/>
      <c r="AR19" s="51"/>
      <c r="AS19" s="51"/>
      <c r="AT19" s="51"/>
      <c r="AU19" s="51"/>
      <c r="AV19" s="112"/>
      <c r="AW19" s="146"/>
      <c r="AX19" s="38">
        <f>#REF!+AX21+AX23</f>
        <v>0</v>
      </c>
      <c r="AY19" s="38">
        <f>#REF!+AY21+AY23</f>
        <v>0</v>
      </c>
      <c r="AZ19" s="38">
        <f>#REF!+AZ21+AZ23</f>
        <v>0</v>
      </c>
      <c r="BA19" s="38">
        <f>#REF!+BA21+BA23</f>
        <v>0</v>
      </c>
      <c r="BB19" s="38">
        <f>#REF!+BB21+BB23</f>
        <v>0</v>
      </c>
      <c r="BC19" s="38">
        <f>#REF!+BC21+BC23</f>
        <v>0</v>
      </c>
      <c r="BD19" s="38">
        <f>#REF!+BD21+BD23</f>
        <v>0</v>
      </c>
      <c r="BE19" s="38">
        <f>#REF!+BE21+BE23</f>
        <v>0</v>
      </c>
      <c r="BF19" s="38">
        <f>#REF!+BF21+BF23</f>
        <v>0</v>
      </c>
      <c r="BG19" s="38">
        <f>#REF!+BG21+BG23</f>
        <v>0</v>
      </c>
      <c r="BH19" s="188">
        <f>SUM(E19:AW19)</f>
        <v>45</v>
      </c>
    </row>
    <row r="20" spans="1:60" ht="15.75" thickBot="1">
      <c r="A20" s="303"/>
      <c r="B20" s="299" t="s">
        <v>27</v>
      </c>
      <c r="C20" s="318" t="s">
        <v>28</v>
      </c>
      <c r="D20" s="127" t="s">
        <v>4</v>
      </c>
      <c r="E20" s="75">
        <f aca="true" t="shared" si="18" ref="E20:AJ20">E22+E31+E38</f>
        <v>30</v>
      </c>
      <c r="F20" s="75">
        <f t="shared" si="18"/>
        <v>30</v>
      </c>
      <c r="G20" s="75">
        <f t="shared" si="18"/>
        <v>28</v>
      </c>
      <c r="H20" s="75">
        <f t="shared" si="18"/>
        <v>28</v>
      </c>
      <c r="I20" s="75">
        <f t="shared" si="18"/>
        <v>28</v>
      </c>
      <c r="J20" s="75">
        <f t="shared" si="18"/>
        <v>28</v>
      </c>
      <c r="K20" s="75">
        <f t="shared" si="18"/>
        <v>28</v>
      </c>
      <c r="L20" s="75">
        <f t="shared" si="18"/>
        <v>0</v>
      </c>
      <c r="M20" s="75">
        <f t="shared" si="18"/>
        <v>28</v>
      </c>
      <c r="N20" s="75">
        <f t="shared" si="18"/>
        <v>24</v>
      </c>
      <c r="O20" s="75">
        <f t="shared" si="18"/>
        <v>36</v>
      </c>
      <c r="P20" s="75">
        <f t="shared" si="18"/>
        <v>36</v>
      </c>
      <c r="Q20" s="75">
        <f t="shared" si="18"/>
        <v>36</v>
      </c>
      <c r="R20" s="75">
        <f t="shared" si="18"/>
        <v>36</v>
      </c>
      <c r="S20" s="75">
        <f t="shared" si="18"/>
        <v>36</v>
      </c>
      <c r="T20" s="75">
        <f t="shared" si="18"/>
        <v>16</v>
      </c>
      <c r="U20" s="75">
        <f t="shared" si="18"/>
        <v>24</v>
      </c>
      <c r="V20" s="75">
        <f t="shared" si="18"/>
        <v>24</v>
      </c>
      <c r="W20" s="75">
        <f t="shared" si="18"/>
        <v>0</v>
      </c>
      <c r="X20" s="75">
        <f t="shared" si="18"/>
        <v>0</v>
      </c>
      <c r="Y20" s="75">
        <f t="shared" si="18"/>
        <v>24</v>
      </c>
      <c r="Z20" s="110">
        <f t="shared" si="18"/>
        <v>24</v>
      </c>
      <c r="AA20" s="110">
        <f t="shared" si="18"/>
        <v>36</v>
      </c>
      <c r="AB20" s="110">
        <f t="shared" si="18"/>
        <v>36</v>
      </c>
      <c r="AC20" s="110">
        <f t="shared" si="18"/>
        <v>24</v>
      </c>
      <c r="AD20" s="110">
        <f t="shared" si="18"/>
        <v>22</v>
      </c>
      <c r="AE20" s="110">
        <f t="shared" si="18"/>
        <v>24</v>
      </c>
      <c r="AF20" s="110">
        <f t="shared" si="18"/>
        <v>22</v>
      </c>
      <c r="AG20" s="110">
        <f t="shared" si="18"/>
        <v>24</v>
      </c>
      <c r="AH20" s="110">
        <f t="shared" si="18"/>
        <v>18</v>
      </c>
      <c r="AI20" s="110">
        <f t="shared" si="18"/>
        <v>26</v>
      </c>
      <c r="AJ20" s="110">
        <f t="shared" si="18"/>
        <v>36</v>
      </c>
      <c r="AK20" s="110">
        <f aca="true" t="shared" si="19" ref="AK20:BG20">AK22+AK31+AK38</f>
        <v>36</v>
      </c>
      <c r="AL20" s="110">
        <f t="shared" si="19"/>
        <v>30</v>
      </c>
      <c r="AM20" s="110">
        <f t="shared" si="19"/>
        <v>36</v>
      </c>
      <c r="AN20" s="110">
        <f t="shared" si="19"/>
        <v>36</v>
      </c>
      <c r="AO20" s="110">
        <f t="shared" si="19"/>
        <v>36</v>
      </c>
      <c r="AP20" s="110">
        <f t="shared" si="19"/>
        <v>36</v>
      </c>
      <c r="AQ20" s="110">
        <f t="shared" si="19"/>
        <v>0</v>
      </c>
      <c r="AR20" s="110">
        <f t="shared" si="19"/>
        <v>0</v>
      </c>
      <c r="AS20" s="110">
        <f t="shared" si="19"/>
        <v>0</v>
      </c>
      <c r="AT20" s="110">
        <f t="shared" si="19"/>
        <v>0</v>
      </c>
      <c r="AU20" s="110">
        <f t="shared" si="19"/>
        <v>0</v>
      </c>
      <c r="AV20" s="110">
        <f t="shared" si="19"/>
        <v>0</v>
      </c>
      <c r="AW20" s="110">
        <f t="shared" si="19"/>
        <v>0</v>
      </c>
      <c r="AX20" s="75">
        <f t="shared" si="19"/>
        <v>18</v>
      </c>
      <c r="AY20" s="75">
        <f t="shared" si="19"/>
        <v>18</v>
      </c>
      <c r="AZ20" s="75">
        <f t="shared" si="19"/>
        <v>18</v>
      </c>
      <c r="BA20" s="75">
        <f t="shared" si="19"/>
        <v>18</v>
      </c>
      <c r="BB20" s="75">
        <f t="shared" si="19"/>
        <v>18</v>
      </c>
      <c r="BC20" s="75">
        <f t="shared" si="19"/>
        <v>18</v>
      </c>
      <c r="BD20" s="75">
        <f t="shared" si="19"/>
        <v>18</v>
      </c>
      <c r="BE20" s="75">
        <f t="shared" si="19"/>
        <v>18</v>
      </c>
      <c r="BF20" s="75">
        <f t="shared" si="19"/>
        <v>18</v>
      </c>
      <c r="BG20" s="75">
        <f t="shared" si="19"/>
        <v>18</v>
      </c>
      <c r="BH20" s="185">
        <f>BH22+BH31</f>
        <v>878</v>
      </c>
    </row>
    <row r="21" spans="1:60" ht="15.75" thickBot="1">
      <c r="A21" s="303"/>
      <c r="B21" s="300"/>
      <c r="C21" s="319"/>
      <c r="D21" s="93" t="s">
        <v>5</v>
      </c>
      <c r="E21" s="59">
        <f aca="true" t="shared" si="20" ref="E21:AW21">E23+E32</f>
        <v>15</v>
      </c>
      <c r="F21" s="59">
        <f t="shared" si="20"/>
        <v>15</v>
      </c>
      <c r="G21" s="59">
        <f t="shared" si="20"/>
        <v>14</v>
      </c>
      <c r="H21" s="59">
        <f t="shared" si="20"/>
        <v>15</v>
      </c>
      <c r="I21" s="59">
        <f t="shared" si="20"/>
        <v>14</v>
      </c>
      <c r="J21" s="59">
        <f t="shared" si="20"/>
        <v>14</v>
      </c>
      <c r="K21" s="59">
        <f t="shared" si="20"/>
        <v>14</v>
      </c>
      <c r="L21" s="59">
        <f t="shared" si="20"/>
        <v>2</v>
      </c>
      <c r="M21" s="59">
        <f t="shared" si="20"/>
        <v>14</v>
      </c>
      <c r="N21" s="59">
        <f t="shared" si="20"/>
        <v>12</v>
      </c>
      <c r="O21" s="59">
        <f t="shared" si="20"/>
        <v>0</v>
      </c>
      <c r="P21" s="59">
        <f t="shared" si="20"/>
        <v>0</v>
      </c>
      <c r="Q21" s="59">
        <f t="shared" si="20"/>
        <v>0</v>
      </c>
      <c r="R21" s="59">
        <f t="shared" si="20"/>
        <v>0</v>
      </c>
      <c r="S21" s="59">
        <f t="shared" si="20"/>
        <v>0</v>
      </c>
      <c r="T21" s="59">
        <f t="shared" si="20"/>
        <v>8</v>
      </c>
      <c r="U21" s="59">
        <f t="shared" si="20"/>
        <v>12</v>
      </c>
      <c r="V21" s="59">
        <f t="shared" si="20"/>
        <v>12</v>
      </c>
      <c r="W21" s="59">
        <f t="shared" si="20"/>
        <v>0</v>
      </c>
      <c r="X21" s="59">
        <f t="shared" si="20"/>
        <v>0</v>
      </c>
      <c r="Y21" s="59">
        <f t="shared" si="20"/>
        <v>12</v>
      </c>
      <c r="Z21" s="75">
        <f t="shared" si="20"/>
        <v>9</v>
      </c>
      <c r="AA21" s="75">
        <f t="shared" si="20"/>
        <v>0</v>
      </c>
      <c r="AB21" s="75">
        <f t="shared" si="20"/>
        <v>3</v>
      </c>
      <c r="AC21" s="75">
        <f t="shared" si="20"/>
        <v>12</v>
      </c>
      <c r="AD21" s="75">
        <f t="shared" si="20"/>
        <v>11</v>
      </c>
      <c r="AE21" s="75">
        <f t="shared" si="20"/>
        <v>12</v>
      </c>
      <c r="AF21" s="75">
        <f t="shared" si="20"/>
        <v>11</v>
      </c>
      <c r="AG21" s="75">
        <f t="shared" si="20"/>
        <v>12</v>
      </c>
      <c r="AH21" s="75">
        <f t="shared" si="20"/>
        <v>9</v>
      </c>
      <c r="AI21" s="75">
        <f t="shared" si="20"/>
        <v>10</v>
      </c>
      <c r="AJ21" s="75">
        <f t="shared" si="20"/>
        <v>0</v>
      </c>
      <c r="AK21" s="75">
        <f t="shared" si="20"/>
        <v>0</v>
      </c>
      <c r="AL21" s="75">
        <f t="shared" si="20"/>
        <v>0</v>
      </c>
      <c r="AM21" s="75">
        <f t="shared" si="20"/>
        <v>0</v>
      </c>
      <c r="AN21" s="75">
        <f t="shared" si="20"/>
        <v>0</v>
      </c>
      <c r="AO21" s="75">
        <f t="shared" si="20"/>
        <v>0</v>
      </c>
      <c r="AP21" s="75">
        <f t="shared" si="20"/>
        <v>0</v>
      </c>
      <c r="AQ21" s="75">
        <f t="shared" si="20"/>
        <v>0</v>
      </c>
      <c r="AR21" s="75">
        <f t="shared" si="20"/>
        <v>0</v>
      </c>
      <c r="AS21" s="75">
        <f t="shared" si="20"/>
        <v>0</v>
      </c>
      <c r="AT21" s="75">
        <f t="shared" si="20"/>
        <v>0</v>
      </c>
      <c r="AU21" s="75">
        <f t="shared" si="20"/>
        <v>0</v>
      </c>
      <c r="AV21" s="75">
        <f t="shared" si="20"/>
        <v>0</v>
      </c>
      <c r="AW21" s="75">
        <f t="shared" si="20"/>
        <v>0</v>
      </c>
      <c r="AX21" s="59">
        <f aca="true" t="shared" si="21" ref="AX21:BG21">AX23</f>
        <v>0</v>
      </c>
      <c r="AY21" s="59">
        <f t="shared" si="21"/>
        <v>0</v>
      </c>
      <c r="AZ21" s="59">
        <f t="shared" si="21"/>
        <v>0</v>
      </c>
      <c r="BA21" s="59">
        <f t="shared" si="21"/>
        <v>0</v>
      </c>
      <c r="BB21" s="59">
        <f t="shared" si="21"/>
        <v>0</v>
      </c>
      <c r="BC21" s="59">
        <f t="shared" si="21"/>
        <v>0</v>
      </c>
      <c r="BD21" s="59">
        <f t="shared" si="21"/>
        <v>0</v>
      </c>
      <c r="BE21" s="59">
        <f t="shared" si="21"/>
        <v>0</v>
      </c>
      <c r="BF21" s="59">
        <f t="shared" si="21"/>
        <v>0</v>
      </c>
      <c r="BG21" s="59">
        <f t="shared" si="21"/>
        <v>0</v>
      </c>
      <c r="BH21" s="185">
        <f>BH23+BH32</f>
        <v>262</v>
      </c>
    </row>
    <row r="22" spans="1:61" ht="15.75" thickBot="1">
      <c r="A22" s="303"/>
      <c r="B22" s="299" t="s">
        <v>114</v>
      </c>
      <c r="C22" s="323" t="s">
        <v>115</v>
      </c>
      <c r="D22" s="92" t="s">
        <v>4</v>
      </c>
      <c r="E22" s="59">
        <f aca="true" t="shared" si="22" ref="E22:AJ22">E24+E26+E28+E30</f>
        <v>30</v>
      </c>
      <c r="F22" s="59">
        <f t="shared" si="22"/>
        <v>30</v>
      </c>
      <c r="G22" s="59">
        <f t="shared" si="22"/>
        <v>28</v>
      </c>
      <c r="H22" s="59">
        <f t="shared" si="22"/>
        <v>28</v>
      </c>
      <c r="I22" s="59">
        <f t="shared" si="22"/>
        <v>28</v>
      </c>
      <c r="J22" s="59">
        <f t="shared" si="22"/>
        <v>28</v>
      </c>
      <c r="K22" s="59">
        <f t="shared" si="22"/>
        <v>28</v>
      </c>
      <c r="L22" s="59">
        <f t="shared" si="22"/>
        <v>0</v>
      </c>
      <c r="M22" s="59">
        <f t="shared" si="22"/>
        <v>28</v>
      </c>
      <c r="N22" s="59">
        <f t="shared" si="22"/>
        <v>24</v>
      </c>
      <c r="O22" s="59">
        <f t="shared" si="22"/>
        <v>36</v>
      </c>
      <c r="P22" s="59">
        <f t="shared" si="22"/>
        <v>36</v>
      </c>
      <c r="Q22" s="59">
        <f t="shared" si="22"/>
        <v>36</v>
      </c>
      <c r="R22" s="59">
        <f t="shared" si="22"/>
        <v>36</v>
      </c>
      <c r="S22" s="59">
        <f t="shared" si="22"/>
        <v>36</v>
      </c>
      <c r="T22" s="59">
        <f t="shared" si="22"/>
        <v>0</v>
      </c>
      <c r="U22" s="59">
        <f t="shared" si="22"/>
        <v>0</v>
      </c>
      <c r="V22" s="59">
        <f t="shared" si="22"/>
        <v>0</v>
      </c>
      <c r="W22" s="59">
        <f t="shared" si="22"/>
        <v>0</v>
      </c>
      <c r="X22" s="59">
        <f t="shared" si="22"/>
        <v>0</v>
      </c>
      <c r="Y22" s="59">
        <f t="shared" si="22"/>
        <v>0</v>
      </c>
      <c r="Z22" s="59">
        <f t="shared" si="22"/>
        <v>0</v>
      </c>
      <c r="AA22" s="59">
        <f t="shared" si="22"/>
        <v>0</v>
      </c>
      <c r="AB22" s="59">
        <f t="shared" si="22"/>
        <v>0</v>
      </c>
      <c r="AC22" s="59">
        <f t="shared" si="22"/>
        <v>0</v>
      </c>
      <c r="AD22" s="59">
        <f t="shared" si="22"/>
        <v>0</v>
      </c>
      <c r="AE22" s="59">
        <f t="shared" si="22"/>
        <v>0</v>
      </c>
      <c r="AF22" s="59">
        <f t="shared" si="22"/>
        <v>0</v>
      </c>
      <c r="AG22" s="59">
        <f t="shared" si="22"/>
        <v>0</v>
      </c>
      <c r="AH22" s="59">
        <f t="shared" si="22"/>
        <v>0</v>
      </c>
      <c r="AI22" s="59">
        <f t="shared" si="22"/>
        <v>0</v>
      </c>
      <c r="AJ22" s="59">
        <f t="shared" si="22"/>
        <v>0</v>
      </c>
      <c r="AK22" s="59">
        <f aca="true" t="shared" si="23" ref="AK22:BH22">AK24+AK26+AK28+AK30</f>
        <v>0</v>
      </c>
      <c r="AL22" s="59">
        <f t="shared" si="23"/>
        <v>0</v>
      </c>
      <c r="AM22" s="59">
        <f t="shared" si="23"/>
        <v>0</v>
      </c>
      <c r="AN22" s="59">
        <f t="shared" si="23"/>
        <v>0</v>
      </c>
      <c r="AO22" s="59">
        <f t="shared" si="23"/>
        <v>0</v>
      </c>
      <c r="AP22" s="59">
        <f t="shared" si="23"/>
        <v>0</v>
      </c>
      <c r="AQ22" s="59">
        <f t="shared" si="23"/>
        <v>0</v>
      </c>
      <c r="AR22" s="59">
        <f t="shared" si="23"/>
        <v>0</v>
      </c>
      <c r="AS22" s="59">
        <f t="shared" si="23"/>
        <v>0</v>
      </c>
      <c r="AT22" s="59">
        <f t="shared" si="23"/>
        <v>0</v>
      </c>
      <c r="AU22" s="59">
        <f t="shared" si="23"/>
        <v>0</v>
      </c>
      <c r="AV22" s="59">
        <f t="shared" si="23"/>
        <v>0</v>
      </c>
      <c r="AW22" s="59">
        <f t="shared" si="23"/>
        <v>0</v>
      </c>
      <c r="AX22" s="59">
        <f t="shared" si="23"/>
        <v>36</v>
      </c>
      <c r="AY22" s="59">
        <f t="shared" si="23"/>
        <v>36</v>
      </c>
      <c r="AZ22" s="59">
        <f t="shared" si="23"/>
        <v>36</v>
      </c>
      <c r="BA22" s="59">
        <f t="shared" si="23"/>
        <v>36</v>
      </c>
      <c r="BB22" s="59">
        <f t="shared" si="23"/>
        <v>36</v>
      </c>
      <c r="BC22" s="59">
        <f t="shared" si="23"/>
        <v>36</v>
      </c>
      <c r="BD22" s="59">
        <f t="shared" si="23"/>
        <v>36</v>
      </c>
      <c r="BE22" s="59">
        <f t="shared" si="23"/>
        <v>36</v>
      </c>
      <c r="BF22" s="59">
        <f t="shared" si="23"/>
        <v>36</v>
      </c>
      <c r="BG22" s="59">
        <f t="shared" si="23"/>
        <v>36</v>
      </c>
      <c r="BH22" s="174">
        <f t="shared" si="23"/>
        <v>432</v>
      </c>
      <c r="BI22" s="2"/>
    </row>
    <row r="23" spans="1:60" ht="20.25" customHeight="1" thickBot="1">
      <c r="A23" s="303"/>
      <c r="B23" s="300"/>
      <c r="C23" s="324"/>
      <c r="D23" s="98" t="s">
        <v>5</v>
      </c>
      <c r="E23" s="99">
        <f aca="true" t="shared" si="24" ref="E23:AJ23">E25+E27+E29</f>
        <v>15</v>
      </c>
      <c r="F23" s="99">
        <f t="shared" si="24"/>
        <v>15</v>
      </c>
      <c r="G23" s="99">
        <f t="shared" si="24"/>
        <v>14</v>
      </c>
      <c r="H23" s="99">
        <f t="shared" si="24"/>
        <v>15</v>
      </c>
      <c r="I23" s="99">
        <f t="shared" si="24"/>
        <v>14</v>
      </c>
      <c r="J23" s="99">
        <f t="shared" si="24"/>
        <v>14</v>
      </c>
      <c r="K23" s="99">
        <f t="shared" si="24"/>
        <v>14</v>
      </c>
      <c r="L23" s="99">
        <f t="shared" si="24"/>
        <v>2</v>
      </c>
      <c r="M23" s="99">
        <f t="shared" si="24"/>
        <v>14</v>
      </c>
      <c r="N23" s="99">
        <f t="shared" si="24"/>
        <v>12</v>
      </c>
      <c r="O23" s="99">
        <f t="shared" si="24"/>
        <v>0</v>
      </c>
      <c r="P23" s="99">
        <f t="shared" si="24"/>
        <v>0</v>
      </c>
      <c r="Q23" s="99">
        <f t="shared" si="24"/>
        <v>0</v>
      </c>
      <c r="R23" s="99">
        <f t="shared" si="24"/>
        <v>0</v>
      </c>
      <c r="S23" s="99">
        <f t="shared" si="24"/>
        <v>0</v>
      </c>
      <c r="T23" s="99">
        <f t="shared" si="24"/>
        <v>0</v>
      </c>
      <c r="U23" s="99">
        <f t="shared" si="24"/>
        <v>0</v>
      </c>
      <c r="V23" s="99">
        <f t="shared" si="24"/>
        <v>0</v>
      </c>
      <c r="W23" s="100">
        <f t="shared" si="24"/>
        <v>0</v>
      </c>
      <c r="X23" s="100">
        <f t="shared" si="24"/>
        <v>0</v>
      </c>
      <c r="Y23" s="99">
        <f t="shared" si="24"/>
        <v>0</v>
      </c>
      <c r="Z23" s="99">
        <f t="shared" si="24"/>
        <v>0</v>
      </c>
      <c r="AA23" s="99">
        <f t="shared" si="24"/>
        <v>0</v>
      </c>
      <c r="AB23" s="99">
        <f t="shared" si="24"/>
        <v>0</v>
      </c>
      <c r="AC23" s="99">
        <f t="shared" si="24"/>
        <v>0</v>
      </c>
      <c r="AD23" s="99">
        <f t="shared" si="24"/>
        <v>0</v>
      </c>
      <c r="AE23" s="99">
        <f t="shared" si="24"/>
        <v>0</v>
      </c>
      <c r="AF23" s="99">
        <f t="shared" si="24"/>
        <v>0</v>
      </c>
      <c r="AG23" s="99">
        <f t="shared" si="24"/>
        <v>0</v>
      </c>
      <c r="AH23" s="99">
        <f t="shared" si="24"/>
        <v>0</v>
      </c>
      <c r="AI23" s="99">
        <f t="shared" si="24"/>
        <v>0</v>
      </c>
      <c r="AJ23" s="99">
        <f t="shared" si="24"/>
        <v>0</v>
      </c>
      <c r="AK23" s="99">
        <f aca="true" t="shared" si="25" ref="AK23:BH23">AK25+AK27+AK29</f>
        <v>0</v>
      </c>
      <c r="AL23" s="99">
        <f t="shared" si="25"/>
        <v>0</v>
      </c>
      <c r="AM23" s="99">
        <f t="shared" si="25"/>
        <v>0</v>
      </c>
      <c r="AN23" s="99">
        <f t="shared" si="25"/>
        <v>0</v>
      </c>
      <c r="AO23" s="91">
        <f t="shared" si="25"/>
        <v>0</v>
      </c>
      <c r="AP23" s="91">
        <f t="shared" si="25"/>
        <v>0</v>
      </c>
      <c r="AQ23" s="91">
        <f t="shared" si="25"/>
        <v>0</v>
      </c>
      <c r="AR23" s="91">
        <f t="shared" si="25"/>
        <v>0</v>
      </c>
      <c r="AS23" s="91">
        <f t="shared" si="25"/>
        <v>0</v>
      </c>
      <c r="AT23" s="91">
        <f t="shared" si="25"/>
        <v>0</v>
      </c>
      <c r="AU23" s="91">
        <f t="shared" si="25"/>
        <v>0</v>
      </c>
      <c r="AV23" s="91">
        <f t="shared" si="25"/>
        <v>0</v>
      </c>
      <c r="AW23" s="91">
        <f t="shared" si="25"/>
        <v>0</v>
      </c>
      <c r="AX23" s="91">
        <f t="shared" si="25"/>
        <v>0</v>
      </c>
      <c r="AY23" s="91">
        <f t="shared" si="25"/>
        <v>0</v>
      </c>
      <c r="AZ23" s="91">
        <f t="shared" si="25"/>
        <v>0</v>
      </c>
      <c r="BA23" s="91">
        <f t="shared" si="25"/>
        <v>0</v>
      </c>
      <c r="BB23" s="91">
        <f t="shared" si="25"/>
        <v>0</v>
      </c>
      <c r="BC23" s="91">
        <f t="shared" si="25"/>
        <v>0</v>
      </c>
      <c r="BD23" s="91">
        <f t="shared" si="25"/>
        <v>0</v>
      </c>
      <c r="BE23" s="91">
        <f t="shared" si="25"/>
        <v>0</v>
      </c>
      <c r="BF23" s="91">
        <f t="shared" si="25"/>
        <v>0</v>
      </c>
      <c r="BG23" s="91">
        <f t="shared" si="25"/>
        <v>0</v>
      </c>
      <c r="BH23" s="171">
        <f t="shared" si="25"/>
        <v>129</v>
      </c>
    </row>
    <row r="24" spans="1:60" ht="16.5" customHeight="1" thickBot="1">
      <c r="A24" s="303"/>
      <c r="B24" s="317" t="s">
        <v>116</v>
      </c>
      <c r="C24" s="235" t="s">
        <v>117</v>
      </c>
      <c r="D24" s="15" t="s">
        <v>4</v>
      </c>
      <c r="E24" s="81">
        <v>14</v>
      </c>
      <c r="F24" s="81">
        <v>16</v>
      </c>
      <c r="G24" s="81">
        <v>14</v>
      </c>
      <c r="H24" s="81">
        <v>14</v>
      </c>
      <c r="I24" s="81">
        <v>14</v>
      </c>
      <c r="J24" s="81">
        <v>14</v>
      </c>
      <c r="K24" s="81">
        <v>14</v>
      </c>
      <c r="L24" s="81"/>
      <c r="M24" s="81">
        <v>14</v>
      </c>
      <c r="N24" s="144">
        <v>14</v>
      </c>
      <c r="O24" s="101"/>
      <c r="P24" s="102"/>
      <c r="Q24" s="102"/>
      <c r="R24" s="102"/>
      <c r="S24" s="62"/>
      <c r="T24" s="62"/>
      <c r="U24" s="62"/>
      <c r="V24" s="62"/>
      <c r="W24" s="27">
        <v>0</v>
      </c>
      <c r="X24" s="27" t="s">
        <v>67</v>
      </c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16"/>
      <c r="AP24" s="16"/>
      <c r="AQ24" s="16"/>
      <c r="AR24" s="16"/>
      <c r="AS24" s="16"/>
      <c r="AT24" s="16"/>
      <c r="AU24" s="16"/>
      <c r="AV24" s="16"/>
      <c r="AW24" s="38"/>
      <c r="AX24" s="38">
        <f aca="true" t="shared" si="26" ref="AX24:BG24">AX26+AX28+AX30</f>
        <v>0</v>
      </c>
      <c r="AY24" s="38">
        <f t="shared" si="26"/>
        <v>0</v>
      </c>
      <c r="AZ24" s="38">
        <f t="shared" si="26"/>
        <v>0</v>
      </c>
      <c r="BA24" s="38">
        <f t="shared" si="26"/>
        <v>0</v>
      </c>
      <c r="BB24" s="38">
        <f t="shared" si="26"/>
        <v>0</v>
      </c>
      <c r="BC24" s="38">
        <f t="shared" si="26"/>
        <v>0</v>
      </c>
      <c r="BD24" s="38">
        <f t="shared" si="26"/>
        <v>0</v>
      </c>
      <c r="BE24" s="38">
        <f t="shared" si="26"/>
        <v>0</v>
      </c>
      <c r="BF24" s="38">
        <f t="shared" si="26"/>
        <v>0</v>
      </c>
      <c r="BG24" s="38">
        <f t="shared" si="26"/>
        <v>0</v>
      </c>
      <c r="BH24" s="182">
        <f>SUM(E24:AW24)</f>
        <v>128</v>
      </c>
    </row>
    <row r="25" spans="1:60" ht="15" customHeight="1" thickBot="1">
      <c r="A25" s="303"/>
      <c r="B25" s="309"/>
      <c r="C25" s="226"/>
      <c r="D25" s="13" t="s">
        <v>5</v>
      </c>
      <c r="E25" s="63">
        <v>7</v>
      </c>
      <c r="F25" s="63">
        <v>8</v>
      </c>
      <c r="G25" s="63">
        <v>7</v>
      </c>
      <c r="H25" s="63">
        <v>8</v>
      </c>
      <c r="I25" s="63">
        <v>7</v>
      </c>
      <c r="J25" s="63">
        <v>7</v>
      </c>
      <c r="K25" s="63">
        <v>7</v>
      </c>
      <c r="L25" s="63"/>
      <c r="M25" s="63">
        <v>7</v>
      </c>
      <c r="N25" s="104">
        <v>7</v>
      </c>
      <c r="O25" s="63"/>
      <c r="P25" s="63"/>
      <c r="Q25" s="63"/>
      <c r="R25" s="63"/>
      <c r="S25" s="63"/>
      <c r="T25" s="63"/>
      <c r="U25" s="63"/>
      <c r="V25" s="63"/>
      <c r="W25" s="28" t="s">
        <v>67</v>
      </c>
      <c r="X25" s="28" t="s">
        <v>67</v>
      </c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14"/>
      <c r="AP25" s="14"/>
      <c r="AQ25" s="14"/>
      <c r="AR25" s="14"/>
      <c r="AS25" s="14"/>
      <c r="AT25" s="14"/>
      <c r="AU25" s="14"/>
      <c r="AV25" s="14"/>
      <c r="AW25" s="38"/>
      <c r="AX25" s="38">
        <f aca="true" t="shared" si="27" ref="AX25:BG25">AX27+AX29+AX38</f>
        <v>0</v>
      </c>
      <c r="AY25" s="38">
        <f t="shared" si="27"/>
        <v>0</v>
      </c>
      <c r="AZ25" s="38">
        <f t="shared" si="27"/>
        <v>0</v>
      </c>
      <c r="BA25" s="38">
        <f t="shared" si="27"/>
        <v>0</v>
      </c>
      <c r="BB25" s="38">
        <f t="shared" si="27"/>
        <v>0</v>
      </c>
      <c r="BC25" s="38">
        <f t="shared" si="27"/>
        <v>0</v>
      </c>
      <c r="BD25" s="38">
        <f t="shared" si="27"/>
        <v>0</v>
      </c>
      <c r="BE25" s="38">
        <f t="shared" si="27"/>
        <v>0</v>
      </c>
      <c r="BF25" s="38">
        <f t="shared" si="27"/>
        <v>0</v>
      </c>
      <c r="BG25" s="38">
        <f t="shared" si="27"/>
        <v>0</v>
      </c>
      <c r="BH25" s="182">
        <f>SUM(E25:AW25)</f>
        <v>65</v>
      </c>
    </row>
    <row r="26" spans="1:60" ht="18.75" customHeight="1" thickBot="1">
      <c r="A26" s="303"/>
      <c r="B26" s="308" t="s">
        <v>118</v>
      </c>
      <c r="C26" s="226" t="s">
        <v>119</v>
      </c>
      <c r="D26" s="72" t="s">
        <v>4</v>
      </c>
      <c r="E26" s="128">
        <v>12</v>
      </c>
      <c r="F26" s="63">
        <v>10</v>
      </c>
      <c r="G26" s="63">
        <v>10</v>
      </c>
      <c r="H26" s="63">
        <v>10</v>
      </c>
      <c r="I26" s="63">
        <v>10</v>
      </c>
      <c r="J26" s="63">
        <v>10</v>
      </c>
      <c r="K26" s="63">
        <v>10</v>
      </c>
      <c r="L26" s="63"/>
      <c r="M26" s="63">
        <v>10</v>
      </c>
      <c r="N26" s="104">
        <v>6</v>
      </c>
      <c r="O26" s="63"/>
      <c r="P26" s="63"/>
      <c r="Q26" s="63"/>
      <c r="R26" s="63"/>
      <c r="S26" s="63"/>
      <c r="T26" s="104"/>
      <c r="U26" s="63"/>
      <c r="V26" s="63"/>
      <c r="W26" s="27" t="s">
        <v>67</v>
      </c>
      <c r="X26" s="27" t="s">
        <v>67</v>
      </c>
      <c r="Y26" s="103"/>
      <c r="Z26" s="104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14"/>
      <c r="AP26" s="14"/>
      <c r="AQ26" s="14"/>
      <c r="AR26" s="14"/>
      <c r="AS26" s="14"/>
      <c r="AT26" s="14"/>
      <c r="AU26" s="14"/>
      <c r="AV26" s="14"/>
      <c r="AW26" s="59"/>
      <c r="AX26" s="59">
        <v>0</v>
      </c>
      <c r="AY26" s="59">
        <v>0</v>
      </c>
      <c r="AZ26" s="59">
        <v>0</v>
      </c>
      <c r="BA26" s="59">
        <v>0</v>
      </c>
      <c r="BB26" s="59">
        <v>0</v>
      </c>
      <c r="BC26" s="59">
        <v>0</v>
      </c>
      <c r="BD26" s="59">
        <v>0</v>
      </c>
      <c r="BE26" s="59">
        <v>0</v>
      </c>
      <c r="BF26" s="59">
        <v>0</v>
      </c>
      <c r="BG26" s="59">
        <v>0</v>
      </c>
      <c r="BH26" s="182">
        <f>SUM(E26:AW26)</f>
        <v>88</v>
      </c>
    </row>
    <row r="27" spans="1:60" ht="13.5" customHeight="1" thickBot="1">
      <c r="A27" s="303"/>
      <c r="B27" s="309"/>
      <c r="C27" s="226"/>
      <c r="D27" s="72" t="s">
        <v>5</v>
      </c>
      <c r="E27" s="63">
        <v>6</v>
      </c>
      <c r="F27" s="63">
        <v>5</v>
      </c>
      <c r="G27" s="63">
        <v>5</v>
      </c>
      <c r="H27" s="63">
        <v>5</v>
      </c>
      <c r="I27" s="63">
        <v>5</v>
      </c>
      <c r="J27" s="63">
        <v>5</v>
      </c>
      <c r="K27" s="63">
        <v>5</v>
      </c>
      <c r="L27" s="63"/>
      <c r="M27" s="63">
        <v>5</v>
      </c>
      <c r="N27" s="104">
        <v>3</v>
      </c>
      <c r="O27" s="63"/>
      <c r="P27" s="63"/>
      <c r="Q27" s="63"/>
      <c r="R27" s="63"/>
      <c r="S27" s="63"/>
      <c r="T27" s="63"/>
      <c r="U27" s="63"/>
      <c r="V27" s="63"/>
      <c r="W27" s="28" t="s">
        <v>67</v>
      </c>
      <c r="X27" s="27" t="s">
        <v>67</v>
      </c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14"/>
      <c r="AP27" s="14"/>
      <c r="AQ27" s="14"/>
      <c r="AR27" s="14"/>
      <c r="AS27" s="14"/>
      <c r="AT27" s="14"/>
      <c r="AU27" s="14"/>
      <c r="AV27" s="14"/>
      <c r="AW27" s="38"/>
      <c r="AX27" s="38">
        <f aca="true" t="shared" si="28" ref="AX27:BG27">AX29+AX38+AX40</f>
        <v>0</v>
      </c>
      <c r="AY27" s="38">
        <f t="shared" si="28"/>
        <v>0</v>
      </c>
      <c r="AZ27" s="38">
        <f t="shared" si="28"/>
        <v>0</v>
      </c>
      <c r="BA27" s="38">
        <f t="shared" si="28"/>
        <v>0</v>
      </c>
      <c r="BB27" s="38">
        <f t="shared" si="28"/>
        <v>0</v>
      </c>
      <c r="BC27" s="38">
        <f t="shared" si="28"/>
        <v>0</v>
      </c>
      <c r="BD27" s="38">
        <f t="shared" si="28"/>
        <v>0</v>
      </c>
      <c r="BE27" s="38">
        <f t="shared" si="28"/>
        <v>0</v>
      </c>
      <c r="BF27" s="38">
        <f t="shared" si="28"/>
        <v>0</v>
      </c>
      <c r="BG27" s="38">
        <f t="shared" si="28"/>
        <v>0</v>
      </c>
      <c r="BH27" s="182">
        <f>SUM(E27:AW27)</f>
        <v>44</v>
      </c>
    </row>
    <row r="28" spans="1:60" ht="14.25" customHeight="1" thickBot="1">
      <c r="A28" s="303"/>
      <c r="B28" s="308" t="s">
        <v>120</v>
      </c>
      <c r="C28" s="226" t="s">
        <v>121</v>
      </c>
      <c r="D28" s="72" t="s">
        <v>4</v>
      </c>
      <c r="E28" s="63">
        <v>4</v>
      </c>
      <c r="F28" s="63">
        <v>4</v>
      </c>
      <c r="G28" s="63">
        <v>4</v>
      </c>
      <c r="H28" s="63">
        <v>4</v>
      </c>
      <c r="I28" s="63">
        <v>4</v>
      </c>
      <c r="J28" s="63">
        <v>4</v>
      </c>
      <c r="K28" s="63">
        <v>4</v>
      </c>
      <c r="L28" s="63"/>
      <c r="M28" s="63">
        <v>4</v>
      </c>
      <c r="N28" s="104">
        <v>4</v>
      </c>
      <c r="O28" s="63"/>
      <c r="P28" s="63"/>
      <c r="Q28" s="63"/>
      <c r="R28" s="63"/>
      <c r="S28" s="63"/>
      <c r="T28" s="63"/>
      <c r="U28" s="63"/>
      <c r="V28" s="63"/>
      <c r="W28" s="27" t="s">
        <v>67</v>
      </c>
      <c r="X28" s="27" t="s">
        <v>67</v>
      </c>
      <c r="Y28" s="103"/>
      <c r="Z28" s="103"/>
      <c r="AA28" s="63"/>
      <c r="AB28" s="63"/>
      <c r="AC28" s="104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14"/>
      <c r="AP28" s="14"/>
      <c r="AQ28" s="14"/>
      <c r="AR28" s="14"/>
      <c r="AS28" s="14"/>
      <c r="AT28" s="14"/>
      <c r="AU28" s="14"/>
      <c r="AV28" s="14"/>
      <c r="AW28" s="38"/>
      <c r="AX28" s="38">
        <f aca="true" t="shared" si="29" ref="AX28:BG28">AX30+AX39+AX41</f>
        <v>0</v>
      </c>
      <c r="AY28" s="38">
        <f t="shared" si="29"/>
        <v>0</v>
      </c>
      <c r="AZ28" s="38">
        <f t="shared" si="29"/>
        <v>0</v>
      </c>
      <c r="BA28" s="38">
        <f t="shared" si="29"/>
        <v>0</v>
      </c>
      <c r="BB28" s="38">
        <f t="shared" si="29"/>
        <v>0</v>
      </c>
      <c r="BC28" s="38">
        <f t="shared" si="29"/>
        <v>0</v>
      </c>
      <c r="BD28" s="38">
        <f t="shared" si="29"/>
        <v>0</v>
      </c>
      <c r="BE28" s="38">
        <f t="shared" si="29"/>
        <v>0</v>
      </c>
      <c r="BF28" s="38">
        <f t="shared" si="29"/>
        <v>0</v>
      </c>
      <c r="BG28" s="38">
        <f t="shared" si="29"/>
        <v>0</v>
      </c>
      <c r="BH28" s="182">
        <f>SUM(E28:AN28)</f>
        <v>36</v>
      </c>
    </row>
    <row r="29" spans="1:60" ht="12.75" customHeight="1" thickBot="1">
      <c r="A29" s="303"/>
      <c r="B29" s="309"/>
      <c r="C29" s="226"/>
      <c r="D29" s="72" t="s">
        <v>5</v>
      </c>
      <c r="E29" s="63">
        <v>2</v>
      </c>
      <c r="F29" s="63">
        <v>2</v>
      </c>
      <c r="G29" s="63">
        <v>2</v>
      </c>
      <c r="H29" s="63">
        <v>2</v>
      </c>
      <c r="I29" s="63">
        <v>2</v>
      </c>
      <c r="J29" s="63">
        <v>2</v>
      </c>
      <c r="K29" s="63">
        <v>2</v>
      </c>
      <c r="L29" s="63">
        <v>2</v>
      </c>
      <c r="M29" s="63">
        <v>2</v>
      </c>
      <c r="N29" s="63">
        <v>2</v>
      </c>
      <c r="O29" s="63"/>
      <c r="P29" s="63"/>
      <c r="Q29" s="63"/>
      <c r="R29" s="63"/>
      <c r="S29" s="63"/>
      <c r="T29" s="63"/>
      <c r="U29" s="63"/>
      <c r="V29" s="63"/>
      <c r="W29" s="52" t="s">
        <v>67</v>
      </c>
      <c r="X29" s="52" t="s">
        <v>67</v>
      </c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14"/>
      <c r="AP29" s="14"/>
      <c r="AQ29" s="14"/>
      <c r="AR29" s="14"/>
      <c r="AS29" s="14"/>
      <c r="AT29" s="14"/>
      <c r="AU29" s="14"/>
      <c r="AV29" s="14"/>
      <c r="AW29" s="38"/>
      <c r="AX29" s="38">
        <f aca="true" t="shared" si="30" ref="AX29:BG29">AX38+AX40+AX42</f>
        <v>0</v>
      </c>
      <c r="AY29" s="38">
        <f t="shared" si="30"/>
        <v>0</v>
      </c>
      <c r="AZ29" s="38">
        <f t="shared" si="30"/>
        <v>0</v>
      </c>
      <c r="BA29" s="38">
        <f t="shared" si="30"/>
        <v>0</v>
      </c>
      <c r="BB29" s="38">
        <f t="shared" si="30"/>
        <v>0</v>
      </c>
      <c r="BC29" s="38">
        <f t="shared" si="30"/>
        <v>0</v>
      </c>
      <c r="BD29" s="38">
        <f t="shared" si="30"/>
        <v>0</v>
      </c>
      <c r="BE29" s="38">
        <f t="shared" si="30"/>
        <v>0</v>
      </c>
      <c r="BF29" s="38">
        <f t="shared" si="30"/>
        <v>0</v>
      </c>
      <c r="BG29" s="38">
        <f t="shared" si="30"/>
        <v>0</v>
      </c>
      <c r="BH29" s="182">
        <f>SUM(E29:AW29)</f>
        <v>20</v>
      </c>
    </row>
    <row r="30" spans="1:60" ht="19.5" customHeight="1" thickBot="1">
      <c r="A30" s="303"/>
      <c r="B30" s="95" t="s">
        <v>122</v>
      </c>
      <c r="C30" s="65" t="s">
        <v>108</v>
      </c>
      <c r="D30" s="105"/>
      <c r="E30" s="66"/>
      <c r="F30" s="73"/>
      <c r="G30" s="73"/>
      <c r="H30" s="66"/>
      <c r="I30" s="66"/>
      <c r="J30" s="66"/>
      <c r="K30" s="66"/>
      <c r="L30" s="66"/>
      <c r="M30" s="66"/>
      <c r="N30" s="66"/>
      <c r="O30" s="66">
        <v>36</v>
      </c>
      <c r="P30" s="66">
        <v>36</v>
      </c>
      <c r="Q30" s="66">
        <v>36</v>
      </c>
      <c r="R30" s="66">
        <v>36</v>
      </c>
      <c r="S30" s="106">
        <v>36</v>
      </c>
      <c r="T30" s="66"/>
      <c r="U30" s="108"/>
      <c r="V30" s="106"/>
      <c r="W30" s="66">
        <v>0</v>
      </c>
      <c r="X30" s="66">
        <v>0</v>
      </c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106"/>
      <c r="AM30" s="66"/>
      <c r="AN30" s="66"/>
      <c r="AO30" s="11"/>
      <c r="AP30" s="11"/>
      <c r="AQ30" s="11"/>
      <c r="AR30" s="11"/>
      <c r="AS30" s="11"/>
      <c r="AT30" s="11"/>
      <c r="AU30" s="11"/>
      <c r="AV30" s="11"/>
      <c r="AW30" s="59"/>
      <c r="AX30" s="59">
        <f aca="true" t="shared" si="31" ref="AX30:BG30">AX39+AX41+AX43</f>
        <v>0</v>
      </c>
      <c r="AY30" s="59">
        <f t="shared" si="31"/>
        <v>0</v>
      </c>
      <c r="AZ30" s="59">
        <f t="shared" si="31"/>
        <v>0</v>
      </c>
      <c r="BA30" s="59">
        <f t="shared" si="31"/>
        <v>0</v>
      </c>
      <c r="BB30" s="59">
        <f t="shared" si="31"/>
        <v>0</v>
      </c>
      <c r="BC30" s="59">
        <f t="shared" si="31"/>
        <v>0</v>
      </c>
      <c r="BD30" s="59">
        <f t="shared" si="31"/>
        <v>0</v>
      </c>
      <c r="BE30" s="59">
        <f t="shared" si="31"/>
        <v>0</v>
      </c>
      <c r="BF30" s="59">
        <f t="shared" si="31"/>
        <v>0</v>
      </c>
      <c r="BG30" s="59">
        <f t="shared" si="31"/>
        <v>0</v>
      </c>
      <c r="BH30" s="182">
        <f>SUM(E30:AW30)</f>
        <v>180</v>
      </c>
    </row>
    <row r="31" spans="1:60" ht="18.75" customHeight="1" thickBot="1">
      <c r="A31" s="303"/>
      <c r="B31" s="299" t="s">
        <v>143</v>
      </c>
      <c r="C31" s="290" t="s">
        <v>144</v>
      </c>
      <c r="D31" s="92" t="s">
        <v>4</v>
      </c>
      <c r="E31" s="59">
        <f aca="true" t="shared" si="32" ref="E31:AJ31">E33+E35+E37</f>
        <v>0</v>
      </c>
      <c r="F31" s="59">
        <f t="shared" si="32"/>
        <v>0</v>
      </c>
      <c r="G31" s="59">
        <f t="shared" si="32"/>
        <v>0</v>
      </c>
      <c r="H31" s="59">
        <f t="shared" si="32"/>
        <v>0</v>
      </c>
      <c r="I31" s="59">
        <f t="shared" si="32"/>
        <v>0</v>
      </c>
      <c r="J31" s="59">
        <f t="shared" si="32"/>
        <v>0</v>
      </c>
      <c r="K31" s="59">
        <f t="shared" si="32"/>
        <v>0</v>
      </c>
      <c r="L31" s="59">
        <f t="shared" si="32"/>
        <v>0</v>
      </c>
      <c r="M31" s="59">
        <f t="shared" si="32"/>
        <v>0</v>
      </c>
      <c r="N31" s="59">
        <f t="shared" si="32"/>
        <v>0</v>
      </c>
      <c r="O31" s="59">
        <f t="shared" si="32"/>
        <v>0</v>
      </c>
      <c r="P31" s="59">
        <f t="shared" si="32"/>
        <v>0</v>
      </c>
      <c r="Q31" s="59">
        <f t="shared" si="32"/>
        <v>0</v>
      </c>
      <c r="R31" s="59">
        <f t="shared" si="32"/>
        <v>0</v>
      </c>
      <c r="S31" s="59">
        <f t="shared" si="32"/>
        <v>0</v>
      </c>
      <c r="T31" s="59">
        <f t="shared" si="32"/>
        <v>16</v>
      </c>
      <c r="U31" s="59">
        <f t="shared" si="32"/>
        <v>24</v>
      </c>
      <c r="V31" s="59">
        <f t="shared" si="32"/>
        <v>24</v>
      </c>
      <c r="W31" s="59">
        <f t="shared" si="32"/>
        <v>0</v>
      </c>
      <c r="X31" s="59">
        <f t="shared" si="32"/>
        <v>0</v>
      </c>
      <c r="Y31" s="59">
        <f t="shared" si="32"/>
        <v>24</v>
      </c>
      <c r="Z31" s="59">
        <f t="shared" si="32"/>
        <v>24</v>
      </c>
      <c r="AA31" s="59">
        <f t="shared" si="32"/>
        <v>36</v>
      </c>
      <c r="AB31" s="59">
        <f t="shared" si="32"/>
        <v>36</v>
      </c>
      <c r="AC31" s="59">
        <f t="shared" si="32"/>
        <v>24</v>
      </c>
      <c r="AD31" s="59">
        <f t="shared" si="32"/>
        <v>22</v>
      </c>
      <c r="AE31" s="59">
        <f t="shared" si="32"/>
        <v>24</v>
      </c>
      <c r="AF31" s="59">
        <f t="shared" si="32"/>
        <v>22</v>
      </c>
      <c r="AG31" s="59">
        <f t="shared" si="32"/>
        <v>24</v>
      </c>
      <c r="AH31" s="59">
        <f t="shared" si="32"/>
        <v>18</v>
      </c>
      <c r="AI31" s="59">
        <f t="shared" si="32"/>
        <v>26</v>
      </c>
      <c r="AJ31" s="59">
        <f t="shared" si="32"/>
        <v>36</v>
      </c>
      <c r="AK31" s="59">
        <f aca="true" t="shared" si="33" ref="AK31:BH31">AK33+AK35+AK37</f>
        <v>36</v>
      </c>
      <c r="AL31" s="59">
        <f t="shared" si="33"/>
        <v>30</v>
      </c>
      <c r="AM31" s="59">
        <f t="shared" si="33"/>
        <v>0</v>
      </c>
      <c r="AN31" s="59">
        <f t="shared" si="33"/>
        <v>0</v>
      </c>
      <c r="AO31" s="59">
        <f t="shared" si="33"/>
        <v>0</v>
      </c>
      <c r="AP31" s="59">
        <f t="shared" si="33"/>
        <v>0</v>
      </c>
      <c r="AQ31" s="59">
        <f t="shared" si="33"/>
        <v>0</v>
      </c>
      <c r="AR31" s="59">
        <f t="shared" si="33"/>
        <v>0</v>
      </c>
      <c r="AS31" s="59">
        <f t="shared" si="33"/>
        <v>0</v>
      </c>
      <c r="AT31" s="59">
        <f t="shared" si="33"/>
        <v>0</v>
      </c>
      <c r="AU31" s="59">
        <f t="shared" si="33"/>
        <v>0</v>
      </c>
      <c r="AV31" s="59">
        <f t="shared" si="33"/>
        <v>0</v>
      </c>
      <c r="AW31" s="59">
        <f t="shared" si="33"/>
        <v>0</v>
      </c>
      <c r="AX31" s="59">
        <f t="shared" si="33"/>
        <v>0</v>
      </c>
      <c r="AY31" s="59">
        <f t="shared" si="33"/>
        <v>0</v>
      </c>
      <c r="AZ31" s="59">
        <f t="shared" si="33"/>
        <v>0</v>
      </c>
      <c r="BA31" s="59">
        <f t="shared" si="33"/>
        <v>0</v>
      </c>
      <c r="BB31" s="59">
        <f t="shared" si="33"/>
        <v>0</v>
      </c>
      <c r="BC31" s="59">
        <f t="shared" si="33"/>
        <v>0</v>
      </c>
      <c r="BD31" s="59">
        <f t="shared" si="33"/>
        <v>0</v>
      </c>
      <c r="BE31" s="59">
        <f t="shared" si="33"/>
        <v>0</v>
      </c>
      <c r="BF31" s="59">
        <f t="shared" si="33"/>
        <v>0</v>
      </c>
      <c r="BG31" s="59">
        <f t="shared" si="33"/>
        <v>0</v>
      </c>
      <c r="BH31" s="174">
        <f t="shared" si="33"/>
        <v>446</v>
      </c>
    </row>
    <row r="32" spans="1:60" ht="13.5" customHeight="1" thickBot="1">
      <c r="A32" s="303"/>
      <c r="B32" s="300"/>
      <c r="C32" s="291"/>
      <c r="D32" s="98" t="s">
        <v>5</v>
      </c>
      <c r="E32" s="59">
        <f aca="true" t="shared" si="34" ref="E32:AJ32">E34+E36</f>
        <v>0</v>
      </c>
      <c r="F32" s="59">
        <f t="shared" si="34"/>
        <v>0</v>
      </c>
      <c r="G32" s="59">
        <f t="shared" si="34"/>
        <v>0</v>
      </c>
      <c r="H32" s="59">
        <f t="shared" si="34"/>
        <v>0</v>
      </c>
      <c r="I32" s="59">
        <f t="shared" si="34"/>
        <v>0</v>
      </c>
      <c r="J32" s="59">
        <f t="shared" si="34"/>
        <v>0</v>
      </c>
      <c r="K32" s="59">
        <f t="shared" si="34"/>
        <v>0</v>
      </c>
      <c r="L32" s="59">
        <f t="shared" si="34"/>
        <v>0</v>
      </c>
      <c r="M32" s="59">
        <f t="shared" si="34"/>
        <v>0</v>
      </c>
      <c r="N32" s="59">
        <f t="shared" si="34"/>
        <v>0</v>
      </c>
      <c r="O32" s="59">
        <f t="shared" si="34"/>
        <v>0</v>
      </c>
      <c r="P32" s="59">
        <f t="shared" si="34"/>
        <v>0</v>
      </c>
      <c r="Q32" s="59">
        <f t="shared" si="34"/>
        <v>0</v>
      </c>
      <c r="R32" s="59">
        <f t="shared" si="34"/>
        <v>0</v>
      </c>
      <c r="S32" s="59">
        <f t="shared" si="34"/>
        <v>0</v>
      </c>
      <c r="T32" s="59">
        <f t="shared" si="34"/>
        <v>8</v>
      </c>
      <c r="U32" s="59">
        <f t="shared" si="34"/>
        <v>12</v>
      </c>
      <c r="V32" s="59">
        <f t="shared" si="34"/>
        <v>12</v>
      </c>
      <c r="W32" s="59">
        <f t="shared" si="34"/>
        <v>0</v>
      </c>
      <c r="X32" s="59">
        <f t="shared" si="34"/>
        <v>0</v>
      </c>
      <c r="Y32" s="59">
        <f t="shared" si="34"/>
        <v>12</v>
      </c>
      <c r="Z32" s="59">
        <f t="shared" si="34"/>
        <v>9</v>
      </c>
      <c r="AA32" s="59">
        <f t="shared" si="34"/>
        <v>0</v>
      </c>
      <c r="AB32" s="59">
        <f t="shared" si="34"/>
        <v>3</v>
      </c>
      <c r="AC32" s="59">
        <f t="shared" si="34"/>
        <v>12</v>
      </c>
      <c r="AD32" s="59">
        <f t="shared" si="34"/>
        <v>11</v>
      </c>
      <c r="AE32" s="59">
        <f t="shared" si="34"/>
        <v>12</v>
      </c>
      <c r="AF32" s="59">
        <f t="shared" si="34"/>
        <v>11</v>
      </c>
      <c r="AG32" s="59">
        <f t="shared" si="34"/>
        <v>12</v>
      </c>
      <c r="AH32" s="59">
        <f t="shared" si="34"/>
        <v>9</v>
      </c>
      <c r="AI32" s="59">
        <f t="shared" si="34"/>
        <v>10</v>
      </c>
      <c r="AJ32" s="59">
        <f t="shared" si="34"/>
        <v>0</v>
      </c>
      <c r="AK32" s="59">
        <f aca="true" t="shared" si="35" ref="AK32:BH32">AK34+AK36</f>
        <v>0</v>
      </c>
      <c r="AL32" s="59">
        <f t="shared" si="35"/>
        <v>0</v>
      </c>
      <c r="AM32" s="59">
        <f t="shared" si="35"/>
        <v>0</v>
      </c>
      <c r="AN32" s="59">
        <f t="shared" si="35"/>
        <v>0</v>
      </c>
      <c r="AO32" s="59">
        <f t="shared" si="35"/>
        <v>0</v>
      </c>
      <c r="AP32" s="59">
        <f t="shared" si="35"/>
        <v>0</v>
      </c>
      <c r="AQ32" s="59">
        <f t="shared" si="35"/>
        <v>0</v>
      </c>
      <c r="AR32" s="59">
        <f t="shared" si="35"/>
        <v>0</v>
      </c>
      <c r="AS32" s="59">
        <f t="shared" si="35"/>
        <v>0</v>
      </c>
      <c r="AT32" s="59">
        <f t="shared" si="35"/>
        <v>0</v>
      </c>
      <c r="AU32" s="59">
        <f t="shared" si="35"/>
        <v>0</v>
      </c>
      <c r="AV32" s="59">
        <f t="shared" si="35"/>
        <v>0</v>
      </c>
      <c r="AW32" s="59">
        <f t="shared" si="35"/>
        <v>0</v>
      </c>
      <c r="AX32" s="59">
        <f t="shared" si="35"/>
        <v>0</v>
      </c>
      <c r="AY32" s="59">
        <f t="shared" si="35"/>
        <v>0</v>
      </c>
      <c r="AZ32" s="59">
        <f t="shared" si="35"/>
        <v>0</v>
      </c>
      <c r="BA32" s="59">
        <f t="shared" si="35"/>
        <v>0</v>
      </c>
      <c r="BB32" s="59">
        <f t="shared" si="35"/>
        <v>0</v>
      </c>
      <c r="BC32" s="59">
        <f t="shared" si="35"/>
        <v>0</v>
      </c>
      <c r="BD32" s="59">
        <f t="shared" si="35"/>
        <v>0</v>
      </c>
      <c r="BE32" s="59">
        <f t="shared" si="35"/>
        <v>0</v>
      </c>
      <c r="BF32" s="59">
        <f t="shared" si="35"/>
        <v>0</v>
      </c>
      <c r="BG32" s="59">
        <f t="shared" si="35"/>
        <v>0</v>
      </c>
      <c r="BH32" s="174">
        <f t="shared" si="35"/>
        <v>133</v>
      </c>
    </row>
    <row r="33" spans="1:60" ht="19.5" customHeight="1" thickBot="1">
      <c r="A33" s="303"/>
      <c r="B33" s="308" t="s">
        <v>145</v>
      </c>
      <c r="C33" s="227" t="s">
        <v>149</v>
      </c>
      <c r="D33" s="72" t="s">
        <v>4</v>
      </c>
      <c r="E33" s="66"/>
      <c r="F33" s="73"/>
      <c r="G33" s="73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>
        <v>16</v>
      </c>
      <c r="U33" s="66">
        <v>24</v>
      </c>
      <c r="V33" s="66">
        <v>24</v>
      </c>
      <c r="W33" s="66">
        <v>0</v>
      </c>
      <c r="X33" s="66">
        <v>0</v>
      </c>
      <c r="Y33" s="66">
        <v>24</v>
      </c>
      <c r="Z33" s="66">
        <v>18</v>
      </c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106"/>
      <c r="AM33" s="66"/>
      <c r="AN33" s="66"/>
      <c r="AO33" s="11"/>
      <c r="AP33" s="11"/>
      <c r="AQ33" s="11"/>
      <c r="AR33" s="11"/>
      <c r="AS33" s="11"/>
      <c r="AT33" s="11"/>
      <c r="AU33" s="11"/>
      <c r="AV33" s="11"/>
      <c r="AW33" s="59"/>
      <c r="AX33" s="59">
        <f aca="true" t="shared" si="36" ref="AX33:BG33">AX35+AX37</f>
        <v>0</v>
      </c>
      <c r="AY33" s="59">
        <f t="shared" si="36"/>
        <v>0</v>
      </c>
      <c r="AZ33" s="59">
        <f t="shared" si="36"/>
        <v>0</v>
      </c>
      <c r="BA33" s="59">
        <f t="shared" si="36"/>
        <v>0</v>
      </c>
      <c r="BB33" s="59">
        <f t="shared" si="36"/>
        <v>0</v>
      </c>
      <c r="BC33" s="59">
        <f t="shared" si="36"/>
        <v>0</v>
      </c>
      <c r="BD33" s="59">
        <f t="shared" si="36"/>
        <v>0</v>
      </c>
      <c r="BE33" s="59">
        <f t="shared" si="36"/>
        <v>0</v>
      </c>
      <c r="BF33" s="59">
        <f t="shared" si="36"/>
        <v>0</v>
      </c>
      <c r="BG33" s="59">
        <f t="shared" si="36"/>
        <v>0</v>
      </c>
      <c r="BH33" s="164">
        <f aca="true" t="shared" si="37" ref="BH33:BH41">SUM(E33:AW33)</f>
        <v>106</v>
      </c>
    </row>
    <row r="34" spans="1:60" ht="15" customHeight="1" thickBot="1">
      <c r="A34" s="303"/>
      <c r="B34" s="309"/>
      <c r="C34" s="235"/>
      <c r="D34" s="72" t="s">
        <v>5</v>
      </c>
      <c r="E34" s="66"/>
      <c r="F34" s="73"/>
      <c r="G34" s="73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>
        <v>8</v>
      </c>
      <c r="U34" s="66">
        <v>12</v>
      </c>
      <c r="V34" s="66">
        <v>12</v>
      </c>
      <c r="W34" s="66">
        <v>0</v>
      </c>
      <c r="X34" s="66">
        <v>0</v>
      </c>
      <c r="Y34" s="66">
        <v>12</v>
      </c>
      <c r="Z34" s="66">
        <v>9</v>
      </c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106"/>
      <c r="AM34" s="66"/>
      <c r="AN34" s="66"/>
      <c r="AO34" s="11"/>
      <c r="AP34" s="11"/>
      <c r="AQ34" s="11"/>
      <c r="AR34" s="11"/>
      <c r="AS34" s="11"/>
      <c r="AT34" s="11"/>
      <c r="AU34" s="11"/>
      <c r="AV34" s="11"/>
      <c r="AW34" s="59"/>
      <c r="AX34" s="59">
        <f aca="true" t="shared" si="38" ref="AX34:BG34">AX36+AX38</f>
        <v>0</v>
      </c>
      <c r="AY34" s="59">
        <f t="shared" si="38"/>
        <v>0</v>
      </c>
      <c r="AZ34" s="59">
        <f t="shared" si="38"/>
        <v>0</v>
      </c>
      <c r="BA34" s="59">
        <f t="shared" si="38"/>
        <v>0</v>
      </c>
      <c r="BB34" s="59">
        <f t="shared" si="38"/>
        <v>0</v>
      </c>
      <c r="BC34" s="59">
        <f t="shared" si="38"/>
        <v>0</v>
      </c>
      <c r="BD34" s="59">
        <f t="shared" si="38"/>
        <v>0</v>
      </c>
      <c r="BE34" s="59">
        <f t="shared" si="38"/>
        <v>0</v>
      </c>
      <c r="BF34" s="59">
        <f t="shared" si="38"/>
        <v>0</v>
      </c>
      <c r="BG34" s="59">
        <f t="shared" si="38"/>
        <v>0</v>
      </c>
      <c r="BH34" s="164">
        <f t="shared" si="37"/>
        <v>53</v>
      </c>
    </row>
    <row r="35" spans="1:60" ht="17.25" customHeight="1" thickBot="1">
      <c r="A35" s="303"/>
      <c r="B35" s="308" t="s">
        <v>146</v>
      </c>
      <c r="C35" s="227" t="s">
        <v>150</v>
      </c>
      <c r="D35" s="72" t="s">
        <v>4</v>
      </c>
      <c r="E35" s="66"/>
      <c r="F35" s="73"/>
      <c r="G35" s="73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>
        <v>0</v>
      </c>
      <c r="X35" s="66">
        <v>0</v>
      </c>
      <c r="Y35" s="66"/>
      <c r="Z35" s="66"/>
      <c r="AA35" s="66"/>
      <c r="AB35" s="66">
        <v>6</v>
      </c>
      <c r="AC35" s="66">
        <v>24</v>
      </c>
      <c r="AD35" s="66">
        <v>22</v>
      </c>
      <c r="AE35" s="66">
        <v>24</v>
      </c>
      <c r="AF35" s="66">
        <v>22</v>
      </c>
      <c r="AG35" s="66">
        <v>24</v>
      </c>
      <c r="AH35" s="66">
        <v>18</v>
      </c>
      <c r="AI35" s="106">
        <v>20</v>
      </c>
      <c r="AJ35" s="66"/>
      <c r="AK35" s="66"/>
      <c r="AL35" s="106"/>
      <c r="AM35" s="66"/>
      <c r="AN35" s="66"/>
      <c r="AO35" s="11"/>
      <c r="AP35" s="11"/>
      <c r="AQ35" s="11"/>
      <c r="AR35" s="11"/>
      <c r="AS35" s="11"/>
      <c r="AT35" s="11"/>
      <c r="AU35" s="11"/>
      <c r="AV35" s="11"/>
      <c r="AW35" s="59"/>
      <c r="AX35" s="59">
        <f aca="true" t="shared" si="39" ref="AX35:BG35">AX37+AX39</f>
        <v>0</v>
      </c>
      <c r="AY35" s="59">
        <f t="shared" si="39"/>
        <v>0</v>
      </c>
      <c r="AZ35" s="59">
        <f t="shared" si="39"/>
        <v>0</v>
      </c>
      <c r="BA35" s="59">
        <f t="shared" si="39"/>
        <v>0</v>
      </c>
      <c r="BB35" s="59">
        <f t="shared" si="39"/>
        <v>0</v>
      </c>
      <c r="BC35" s="59">
        <f t="shared" si="39"/>
        <v>0</v>
      </c>
      <c r="BD35" s="59">
        <f t="shared" si="39"/>
        <v>0</v>
      </c>
      <c r="BE35" s="59">
        <f t="shared" si="39"/>
        <v>0</v>
      </c>
      <c r="BF35" s="59">
        <f t="shared" si="39"/>
        <v>0</v>
      </c>
      <c r="BG35" s="59">
        <f t="shared" si="39"/>
        <v>0</v>
      </c>
      <c r="BH35" s="164">
        <f t="shared" si="37"/>
        <v>160</v>
      </c>
    </row>
    <row r="36" spans="1:60" ht="15" customHeight="1" thickBot="1">
      <c r="A36" s="303"/>
      <c r="B36" s="309"/>
      <c r="C36" s="235"/>
      <c r="D36" s="72" t="s">
        <v>5</v>
      </c>
      <c r="E36" s="66"/>
      <c r="F36" s="73"/>
      <c r="G36" s="73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>
        <v>0</v>
      </c>
      <c r="X36" s="66">
        <v>0</v>
      </c>
      <c r="Y36" s="66"/>
      <c r="Z36" s="66"/>
      <c r="AA36" s="66"/>
      <c r="AB36" s="66">
        <v>3</v>
      </c>
      <c r="AC36" s="66">
        <v>12</v>
      </c>
      <c r="AD36" s="66">
        <v>11</v>
      </c>
      <c r="AE36" s="66">
        <v>12</v>
      </c>
      <c r="AF36" s="66">
        <v>11</v>
      </c>
      <c r="AG36" s="66">
        <v>12</v>
      </c>
      <c r="AH36" s="66">
        <v>9</v>
      </c>
      <c r="AI36" s="66">
        <v>10</v>
      </c>
      <c r="AJ36" s="66"/>
      <c r="AK36" s="66"/>
      <c r="AL36" s="106"/>
      <c r="AM36" s="66"/>
      <c r="AN36" s="66"/>
      <c r="AO36" s="11"/>
      <c r="AP36" s="11"/>
      <c r="AQ36" s="11"/>
      <c r="AR36" s="11"/>
      <c r="AS36" s="11"/>
      <c r="AT36" s="11"/>
      <c r="AU36" s="11"/>
      <c r="AV36" s="11"/>
      <c r="AW36" s="59"/>
      <c r="AX36" s="59">
        <f aca="true" t="shared" si="40" ref="AX36:BG36">AX38+AX40</f>
        <v>0</v>
      </c>
      <c r="AY36" s="59">
        <f t="shared" si="40"/>
        <v>0</v>
      </c>
      <c r="AZ36" s="59">
        <f t="shared" si="40"/>
        <v>0</v>
      </c>
      <c r="BA36" s="59">
        <f t="shared" si="40"/>
        <v>0</v>
      </c>
      <c r="BB36" s="59">
        <f t="shared" si="40"/>
        <v>0</v>
      </c>
      <c r="BC36" s="59">
        <f t="shared" si="40"/>
        <v>0</v>
      </c>
      <c r="BD36" s="59">
        <f t="shared" si="40"/>
        <v>0</v>
      </c>
      <c r="BE36" s="59">
        <f t="shared" si="40"/>
        <v>0</v>
      </c>
      <c r="BF36" s="59">
        <f t="shared" si="40"/>
        <v>0</v>
      </c>
      <c r="BG36" s="59">
        <f t="shared" si="40"/>
        <v>0</v>
      </c>
      <c r="BH36" s="164">
        <f t="shared" si="37"/>
        <v>80</v>
      </c>
    </row>
    <row r="37" spans="1:60" ht="19.5" customHeight="1" thickBot="1">
      <c r="A37" s="303"/>
      <c r="B37" s="95" t="s">
        <v>151</v>
      </c>
      <c r="C37" s="65" t="s">
        <v>108</v>
      </c>
      <c r="D37" s="105"/>
      <c r="E37" s="66"/>
      <c r="F37" s="73"/>
      <c r="G37" s="73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>
        <v>0</v>
      </c>
      <c r="X37" s="66">
        <v>0</v>
      </c>
      <c r="Y37" s="66"/>
      <c r="Z37" s="66">
        <v>6</v>
      </c>
      <c r="AA37" s="66">
        <v>36</v>
      </c>
      <c r="AB37" s="66">
        <v>30</v>
      </c>
      <c r="AC37" s="66"/>
      <c r="AD37" s="66"/>
      <c r="AE37" s="66"/>
      <c r="AF37" s="66"/>
      <c r="AG37" s="66"/>
      <c r="AH37" s="66"/>
      <c r="AI37" s="66">
        <v>6</v>
      </c>
      <c r="AJ37" s="66">
        <v>36</v>
      </c>
      <c r="AK37" s="66">
        <v>36</v>
      </c>
      <c r="AL37" s="106">
        <v>30</v>
      </c>
      <c r="AM37" s="66"/>
      <c r="AN37" s="66"/>
      <c r="AO37" s="11"/>
      <c r="AP37" s="11"/>
      <c r="AQ37" s="11"/>
      <c r="AR37" s="11"/>
      <c r="AS37" s="11"/>
      <c r="AT37" s="11"/>
      <c r="AU37" s="11"/>
      <c r="AV37" s="11"/>
      <c r="AW37" s="59"/>
      <c r="AX37" s="59">
        <f aca="true" t="shared" si="41" ref="AX37:BG37">AX39+AX41</f>
        <v>0</v>
      </c>
      <c r="AY37" s="59">
        <f t="shared" si="41"/>
        <v>0</v>
      </c>
      <c r="AZ37" s="59">
        <f t="shared" si="41"/>
        <v>0</v>
      </c>
      <c r="BA37" s="59">
        <f t="shared" si="41"/>
        <v>0</v>
      </c>
      <c r="BB37" s="59">
        <f t="shared" si="41"/>
        <v>0</v>
      </c>
      <c r="BC37" s="59">
        <f t="shared" si="41"/>
        <v>0</v>
      </c>
      <c r="BD37" s="59">
        <f t="shared" si="41"/>
        <v>0</v>
      </c>
      <c r="BE37" s="59">
        <f t="shared" si="41"/>
        <v>0</v>
      </c>
      <c r="BF37" s="59">
        <f t="shared" si="41"/>
        <v>0</v>
      </c>
      <c r="BG37" s="59">
        <f t="shared" si="41"/>
        <v>0</v>
      </c>
      <c r="BH37" s="164">
        <f t="shared" si="37"/>
        <v>180</v>
      </c>
    </row>
    <row r="38" spans="1:60" ht="19.5" customHeight="1" thickBot="1">
      <c r="A38" s="303"/>
      <c r="B38" s="97" t="s">
        <v>125</v>
      </c>
      <c r="C38" s="107" t="s">
        <v>126</v>
      </c>
      <c r="D38" s="12"/>
      <c r="E38" s="66"/>
      <c r="F38" s="73"/>
      <c r="G38" s="73"/>
      <c r="H38" s="66"/>
      <c r="I38" s="66"/>
      <c r="J38" s="108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106"/>
      <c r="V38" s="66"/>
      <c r="W38" s="28" t="s">
        <v>67</v>
      </c>
      <c r="X38" s="27" t="s">
        <v>67</v>
      </c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109">
        <v>36</v>
      </c>
      <c r="AN38" s="110">
        <v>36</v>
      </c>
      <c r="AO38" s="111">
        <v>36</v>
      </c>
      <c r="AP38" s="111">
        <v>36</v>
      </c>
      <c r="AQ38" s="14"/>
      <c r="AR38" s="14"/>
      <c r="AS38" s="14"/>
      <c r="AT38" s="14"/>
      <c r="AU38" s="14"/>
      <c r="AV38" s="14"/>
      <c r="AW38" s="38"/>
      <c r="AX38" s="38">
        <f aca="true" t="shared" si="42" ref="AX38:BG38">AX40+AX42+AX44</f>
        <v>0</v>
      </c>
      <c r="AY38" s="38">
        <f t="shared" si="42"/>
        <v>0</v>
      </c>
      <c r="AZ38" s="38">
        <f t="shared" si="42"/>
        <v>0</v>
      </c>
      <c r="BA38" s="38">
        <f t="shared" si="42"/>
        <v>0</v>
      </c>
      <c r="BB38" s="38">
        <f t="shared" si="42"/>
        <v>0</v>
      </c>
      <c r="BC38" s="38">
        <f t="shared" si="42"/>
        <v>0</v>
      </c>
      <c r="BD38" s="38">
        <f t="shared" si="42"/>
        <v>0</v>
      </c>
      <c r="BE38" s="38">
        <f t="shared" si="42"/>
        <v>0</v>
      </c>
      <c r="BF38" s="38">
        <f t="shared" si="42"/>
        <v>0</v>
      </c>
      <c r="BG38" s="38">
        <f t="shared" si="42"/>
        <v>0</v>
      </c>
      <c r="BH38" s="164">
        <f t="shared" si="37"/>
        <v>144</v>
      </c>
    </row>
    <row r="39" spans="1:60" ht="14.25" customHeight="1" thickBot="1">
      <c r="A39" s="303"/>
      <c r="B39" s="325" t="s">
        <v>9</v>
      </c>
      <c r="C39" s="325"/>
      <c r="D39" s="325"/>
      <c r="E39" s="112">
        <f aca="true" t="shared" si="43" ref="E39:AW39">E6+E14</f>
        <v>36</v>
      </c>
      <c r="F39" s="112">
        <f t="shared" si="43"/>
        <v>36</v>
      </c>
      <c r="G39" s="112">
        <f t="shared" si="43"/>
        <v>36</v>
      </c>
      <c r="H39" s="112">
        <f t="shared" si="43"/>
        <v>36</v>
      </c>
      <c r="I39" s="112">
        <f t="shared" si="43"/>
        <v>36</v>
      </c>
      <c r="J39" s="112">
        <f t="shared" si="43"/>
        <v>36</v>
      </c>
      <c r="K39" s="112">
        <f t="shared" si="43"/>
        <v>36</v>
      </c>
      <c r="L39" s="112">
        <f t="shared" si="43"/>
        <v>0</v>
      </c>
      <c r="M39" s="112">
        <f t="shared" si="43"/>
        <v>36</v>
      </c>
      <c r="N39" s="145">
        <f t="shared" si="43"/>
        <v>30</v>
      </c>
      <c r="O39" s="112">
        <f t="shared" si="43"/>
        <v>36</v>
      </c>
      <c r="P39" s="194">
        <f t="shared" si="43"/>
        <v>36</v>
      </c>
      <c r="Q39" s="194">
        <f t="shared" si="43"/>
        <v>36</v>
      </c>
      <c r="R39" s="112">
        <f t="shared" si="43"/>
        <v>36</v>
      </c>
      <c r="S39" s="194">
        <f t="shared" si="43"/>
        <v>36</v>
      </c>
      <c r="T39" s="135">
        <f t="shared" si="43"/>
        <v>24</v>
      </c>
      <c r="U39" s="112">
        <f t="shared" si="43"/>
        <v>36</v>
      </c>
      <c r="V39" s="195">
        <f t="shared" si="43"/>
        <v>36</v>
      </c>
      <c r="W39" s="112">
        <f t="shared" si="43"/>
        <v>0</v>
      </c>
      <c r="X39" s="112">
        <f t="shared" si="43"/>
        <v>0</v>
      </c>
      <c r="Y39" s="194">
        <f t="shared" si="43"/>
        <v>36</v>
      </c>
      <c r="Z39" s="112">
        <f t="shared" si="43"/>
        <v>36</v>
      </c>
      <c r="AA39" s="112">
        <f t="shared" si="43"/>
        <v>36</v>
      </c>
      <c r="AB39" s="112">
        <f t="shared" si="43"/>
        <v>36</v>
      </c>
      <c r="AC39" s="112">
        <f t="shared" si="43"/>
        <v>36</v>
      </c>
      <c r="AD39" s="112">
        <f t="shared" si="43"/>
        <v>36</v>
      </c>
      <c r="AE39" s="112">
        <f t="shared" si="43"/>
        <v>36</v>
      </c>
      <c r="AF39" s="112">
        <f t="shared" si="43"/>
        <v>36</v>
      </c>
      <c r="AG39" s="112">
        <f t="shared" si="43"/>
        <v>36</v>
      </c>
      <c r="AH39" s="145">
        <f t="shared" si="43"/>
        <v>30</v>
      </c>
      <c r="AI39" s="135">
        <f t="shared" si="43"/>
        <v>30</v>
      </c>
      <c r="AJ39" s="112">
        <f t="shared" si="43"/>
        <v>36</v>
      </c>
      <c r="AK39" s="112">
        <f t="shared" si="43"/>
        <v>36</v>
      </c>
      <c r="AL39" s="135">
        <f t="shared" si="43"/>
        <v>30</v>
      </c>
      <c r="AM39" s="112">
        <f t="shared" si="43"/>
        <v>36</v>
      </c>
      <c r="AN39" s="112">
        <f t="shared" si="43"/>
        <v>36</v>
      </c>
      <c r="AO39" s="112">
        <f t="shared" si="43"/>
        <v>36</v>
      </c>
      <c r="AP39" s="112">
        <f t="shared" si="43"/>
        <v>36</v>
      </c>
      <c r="AQ39" s="112">
        <f t="shared" si="43"/>
        <v>0</v>
      </c>
      <c r="AR39" s="112">
        <f t="shared" si="43"/>
        <v>0</v>
      </c>
      <c r="AS39" s="112">
        <f t="shared" si="43"/>
        <v>0</v>
      </c>
      <c r="AT39" s="112">
        <f t="shared" si="43"/>
        <v>0</v>
      </c>
      <c r="AU39" s="112">
        <f t="shared" si="43"/>
        <v>0</v>
      </c>
      <c r="AV39" s="112">
        <f t="shared" si="43"/>
        <v>0</v>
      </c>
      <c r="AW39" s="112">
        <f t="shared" si="43"/>
        <v>0</v>
      </c>
      <c r="AX39" s="38">
        <f aca="true" t="shared" si="44" ref="AX39:BG39">AX41+AX43+AX45</f>
        <v>0</v>
      </c>
      <c r="AY39" s="38">
        <f t="shared" si="44"/>
        <v>0</v>
      </c>
      <c r="AZ39" s="38">
        <f t="shared" si="44"/>
        <v>0</v>
      </c>
      <c r="BA39" s="38">
        <f t="shared" si="44"/>
        <v>0</v>
      </c>
      <c r="BB39" s="38">
        <f t="shared" si="44"/>
        <v>0</v>
      </c>
      <c r="BC39" s="38">
        <f t="shared" si="44"/>
        <v>0</v>
      </c>
      <c r="BD39" s="38">
        <f t="shared" si="44"/>
        <v>0</v>
      </c>
      <c r="BE39" s="38">
        <f t="shared" si="44"/>
        <v>0</v>
      </c>
      <c r="BF39" s="38">
        <f t="shared" si="44"/>
        <v>0</v>
      </c>
      <c r="BG39" s="38">
        <f t="shared" si="44"/>
        <v>0</v>
      </c>
      <c r="BH39" s="165">
        <f t="shared" si="37"/>
        <v>1224</v>
      </c>
    </row>
    <row r="40" spans="1:60" ht="14.25" customHeight="1" thickBot="1">
      <c r="A40" s="303"/>
      <c r="B40" s="313" t="s">
        <v>10</v>
      </c>
      <c r="C40" s="314"/>
      <c r="D40" s="314"/>
      <c r="E40" s="113">
        <f aca="true" t="shared" si="45" ref="E40:AW40">E7+E15</f>
        <v>18</v>
      </c>
      <c r="F40" s="113">
        <f t="shared" si="45"/>
        <v>18</v>
      </c>
      <c r="G40" s="113">
        <f t="shared" si="45"/>
        <v>18</v>
      </c>
      <c r="H40" s="113">
        <f t="shared" si="45"/>
        <v>19</v>
      </c>
      <c r="I40" s="113">
        <f t="shared" si="45"/>
        <v>18</v>
      </c>
      <c r="J40" s="113">
        <f t="shared" si="45"/>
        <v>18</v>
      </c>
      <c r="K40" s="113">
        <f t="shared" si="45"/>
        <v>18</v>
      </c>
      <c r="L40" s="113">
        <f t="shared" si="45"/>
        <v>6</v>
      </c>
      <c r="M40" s="113">
        <f t="shared" si="45"/>
        <v>18</v>
      </c>
      <c r="N40" s="113">
        <f t="shared" si="45"/>
        <v>14</v>
      </c>
      <c r="O40" s="113">
        <f t="shared" si="45"/>
        <v>0</v>
      </c>
      <c r="P40" s="113">
        <f t="shared" si="45"/>
        <v>0</v>
      </c>
      <c r="Q40" s="113">
        <f t="shared" si="45"/>
        <v>0</v>
      </c>
      <c r="R40" s="113">
        <f t="shared" si="45"/>
        <v>0</v>
      </c>
      <c r="S40" s="113">
        <f t="shared" si="45"/>
        <v>0</v>
      </c>
      <c r="T40" s="113">
        <f t="shared" si="45"/>
        <v>12</v>
      </c>
      <c r="U40" s="113">
        <f t="shared" si="45"/>
        <v>18</v>
      </c>
      <c r="V40" s="113">
        <f t="shared" si="45"/>
        <v>18</v>
      </c>
      <c r="W40" s="113">
        <f t="shared" si="45"/>
        <v>0</v>
      </c>
      <c r="X40" s="113">
        <f t="shared" si="45"/>
        <v>0</v>
      </c>
      <c r="Y40" s="113">
        <f t="shared" si="45"/>
        <v>18</v>
      </c>
      <c r="Z40" s="113">
        <f t="shared" si="45"/>
        <v>15</v>
      </c>
      <c r="AA40" s="113">
        <f t="shared" si="45"/>
        <v>0</v>
      </c>
      <c r="AB40" s="113">
        <f t="shared" si="45"/>
        <v>3</v>
      </c>
      <c r="AC40" s="113">
        <f t="shared" si="45"/>
        <v>18</v>
      </c>
      <c r="AD40" s="113">
        <f t="shared" si="45"/>
        <v>18</v>
      </c>
      <c r="AE40" s="113">
        <f t="shared" si="45"/>
        <v>18</v>
      </c>
      <c r="AF40" s="113">
        <f t="shared" si="45"/>
        <v>18</v>
      </c>
      <c r="AG40" s="113">
        <f t="shared" si="45"/>
        <v>18</v>
      </c>
      <c r="AH40" s="113">
        <f t="shared" si="45"/>
        <v>16</v>
      </c>
      <c r="AI40" s="113">
        <f t="shared" si="45"/>
        <v>12</v>
      </c>
      <c r="AJ40" s="113">
        <f t="shared" si="45"/>
        <v>0</v>
      </c>
      <c r="AK40" s="113">
        <f t="shared" si="45"/>
        <v>0</v>
      </c>
      <c r="AL40" s="113">
        <f t="shared" si="45"/>
        <v>0</v>
      </c>
      <c r="AM40" s="113">
        <f t="shared" si="45"/>
        <v>0</v>
      </c>
      <c r="AN40" s="112">
        <f t="shared" si="45"/>
        <v>0</v>
      </c>
      <c r="AO40" s="112">
        <f t="shared" si="45"/>
        <v>0</v>
      </c>
      <c r="AP40" s="112">
        <f t="shared" si="45"/>
        <v>0</v>
      </c>
      <c r="AQ40" s="112">
        <f t="shared" si="45"/>
        <v>0</v>
      </c>
      <c r="AR40" s="112">
        <f t="shared" si="45"/>
        <v>0</v>
      </c>
      <c r="AS40" s="112">
        <f t="shared" si="45"/>
        <v>0</v>
      </c>
      <c r="AT40" s="112">
        <f t="shared" si="45"/>
        <v>0</v>
      </c>
      <c r="AU40" s="112">
        <f t="shared" si="45"/>
        <v>0</v>
      </c>
      <c r="AV40" s="112">
        <f t="shared" si="45"/>
        <v>0</v>
      </c>
      <c r="AW40" s="112">
        <f t="shared" si="45"/>
        <v>0</v>
      </c>
      <c r="AX40" s="112">
        <f aca="true" t="shared" si="46" ref="AX40:BG40">AX7+AX15</f>
        <v>0</v>
      </c>
      <c r="AY40" s="112">
        <f t="shared" si="46"/>
        <v>0</v>
      </c>
      <c r="AZ40" s="112">
        <f t="shared" si="46"/>
        <v>0</v>
      </c>
      <c r="BA40" s="112">
        <f t="shared" si="46"/>
        <v>0</v>
      </c>
      <c r="BB40" s="112">
        <f t="shared" si="46"/>
        <v>0</v>
      </c>
      <c r="BC40" s="112">
        <f t="shared" si="46"/>
        <v>0</v>
      </c>
      <c r="BD40" s="112">
        <f t="shared" si="46"/>
        <v>0</v>
      </c>
      <c r="BE40" s="112">
        <f t="shared" si="46"/>
        <v>0</v>
      </c>
      <c r="BF40" s="112">
        <f t="shared" si="46"/>
        <v>0</v>
      </c>
      <c r="BG40" s="112">
        <f t="shared" si="46"/>
        <v>0</v>
      </c>
      <c r="BH40" s="165">
        <f t="shared" si="37"/>
        <v>367</v>
      </c>
    </row>
    <row r="41" spans="1:60" ht="14.25" customHeight="1" thickBot="1">
      <c r="A41" s="303"/>
      <c r="B41" s="320" t="s">
        <v>11</v>
      </c>
      <c r="C41" s="321"/>
      <c r="D41" s="322"/>
      <c r="E41" s="41">
        <f aca="true" t="shared" si="47" ref="E41:AJ41">E39+E40</f>
        <v>54</v>
      </c>
      <c r="F41" s="41">
        <f t="shared" si="47"/>
        <v>54</v>
      </c>
      <c r="G41" s="41">
        <f t="shared" si="47"/>
        <v>54</v>
      </c>
      <c r="H41" s="41">
        <f t="shared" si="47"/>
        <v>55</v>
      </c>
      <c r="I41" s="41">
        <f t="shared" si="47"/>
        <v>54</v>
      </c>
      <c r="J41" s="41">
        <f t="shared" si="47"/>
        <v>54</v>
      </c>
      <c r="K41" s="41">
        <f t="shared" si="47"/>
        <v>54</v>
      </c>
      <c r="L41" s="41">
        <f t="shared" si="47"/>
        <v>6</v>
      </c>
      <c r="M41" s="41">
        <f t="shared" si="47"/>
        <v>54</v>
      </c>
      <c r="N41" s="41">
        <f t="shared" si="47"/>
        <v>44</v>
      </c>
      <c r="O41" s="41">
        <f t="shared" si="47"/>
        <v>36</v>
      </c>
      <c r="P41" s="41">
        <f t="shared" si="47"/>
        <v>36</v>
      </c>
      <c r="Q41" s="41">
        <f t="shared" si="47"/>
        <v>36</v>
      </c>
      <c r="R41" s="41">
        <f t="shared" si="47"/>
        <v>36</v>
      </c>
      <c r="S41" s="41">
        <f t="shared" si="47"/>
        <v>36</v>
      </c>
      <c r="T41" s="41">
        <f t="shared" si="47"/>
        <v>36</v>
      </c>
      <c r="U41" s="41">
        <f t="shared" si="47"/>
        <v>54</v>
      </c>
      <c r="V41" s="41">
        <f t="shared" si="47"/>
        <v>54</v>
      </c>
      <c r="W41" s="41">
        <f t="shared" si="47"/>
        <v>0</v>
      </c>
      <c r="X41" s="41">
        <f t="shared" si="47"/>
        <v>0</v>
      </c>
      <c r="Y41" s="41">
        <f t="shared" si="47"/>
        <v>54</v>
      </c>
      <c r="Z41" s="41">
        <f t="shared" si="47"/>
        <v>51</v>
      </c>
      <c r="AA41" s="41">
        <f t="shared" si="47"/>
        <v>36</v>
      </c>
      <c r="AB41" s="41">
        <f t="shared" si="47"/>
        <v>39</v>
      </c>
      <c r="AC41" s="41">
        <f t="shared" si="47"/>
        <v>54</v>
      </c>
      <c r="AD41" s="41">
        <f t="shared" si="47"/>
        <v>54</v>
      </c>
      <c r="AE41" s="41">
        <f t="shared" si="47"/>
        <v>54</v>
      </c>
      <c r="AF41" s="41">
        <f t="shared" si="47"/>
        <v>54</v>
      </c>
      <c r="AG41" s="41">
        <f t="shared" si="47"/>
        <v>54</v>
      </c>
      <c r="AH41" s="41">
        <f t="shared" si="47"/>
        <v>46</v>
      </c>
      <c r="AI41" s="41">
        <f t="shared" si="47"/>
        <v>42</v>
      </c>
      <c r="AJ41" s="41">
        <f t="shared" si="47"/>
        <v>36</v>
      </c>
      <c r="AK41" s="41">
        <f aca="true" t="shared" si="48" ref="AK41:BG41">AK39+AK40</f>
        <v>36</v>
      </c>
      <c r="AL41" s="41">
        <f t="shared" si="48"/>
        <v>30</v>
      </c>
      <c r="AM41" s="41">
        <f t="shared" si="48"/>
        <v>36</v>
      </c>
      <c r="AN41" s="41">
        <f t="shared" si="48"/>
        <v>36</v>
      </c>
      <c r="AO41" s="41">
        <f t="shared" si="48"/>
        <v>36</v>
      </c>
      <c r="AP41" s="41">
        <f t="shared" si="48"/>
        <v>36</v>
      </c>
      <c r="AQ41" s="41">
        <f t="shared" si="48"/>
        <v>0</v>
      </c>
      <c r="AR41" s="41">
        <f t="shared" si="48"/>
        <v>0</v>
      </c>
      <c r="AS41" s="41">
        <f t="shared" si="48"/>
        <v>0</v>
      </c>
      <c r="AT41" s="41">
        <f t="shared" si="48"/>
        <v>0</v>
      </c>
      <c r="AU41" s="41">
        <f t="shared" si="48"/>
        <v>0</v>
      </c>
      <c r="AV41" s="41">
        <f t="shared" si="48"/>
        <v>0</v>
      </c>
      <c r="AW41" s="41">
        <f t="shared" si="48"/>
        <v>0</v>
      </c>
      <c r="AX41" s="41">
        <f t="shared" si="48"/>
        <v>0</v>
      </c>
      <c r="AY41" s="41">
        <f t="shared" si="48"/>
        <v>0</v>
      </c>
      <c r="AZ41" s="41">
        <f t="shared" si="48"/>
        <v>0</v>
      </c>
      <c r="BA41" s="41">
        <f t="shared" si="48"/>
        <v>0</v>
      </c>
      <c r="BB41" s="41">
        <f t="shared" si="48"/>
        <v>0</v>
      </c>
      <c r="BC41" s="41">
        <f t="shared" si="48"/>
        <v>0</v>
      </c>
      <c r="BD41" s="41">
        <f t="shared" si="48"/>
        <v>0</v>
      </c>
      <c r="BE41" s="41">
        <f t="shared" si="48"/>
        <v>0</v>
      </c>
      <c r="BF41" s="41">
        <f t="shared" si="48"/>
        <v>0</v>
      </c>
      <c r="BG41" s="41">
        <f t="shared" si="48"/>
        <v>0</v>
      </c>
      <c r="BH41" s="165">
        <f t="shared" si="37"/>
        <v>1591</v>
      </c>
    </row>
    <row r="42" spans="5:60" ht="15" customHeight="1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114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1"/>
    </row>
    <row r="55" ht="14.25" customHeight="1"/>
    <row r="56" ht="15" customHeight="1"/>
    <row r="59" ht="14.25" customHeight="1"/>
    <row r="61" ht="14.25" customHeight="1"/>
    <row r="62" ht="15" customHeight="1"/>
    <row r="63" ht="14.25" customHeight="1"/>
    <row r="64" ht="15" customHeight="1"/>
    <row r="71" ht="14.25" customHeight="1"/>
    <row r="73" ht="14.25" customHeight="1"/>
    <row r="75" ht="14.25" customHeight="1"/>
    <row r="76" ht="18" customHeight="1"/>
    <row r="91" ht="14.25" customHeight="1"/>
    <row r="92" ht="15" customHeight="1"/>
    <row r="93" ht="14.25" customHeight="1"/>
    <row r="94" ht="75" customHeight="1"/>
    <row r="95" ht="14.25" customHeight="1"/>
    <row r="96" ht="30.75" customHeight="1"/>
    <row r="98" ht="14.25" customHeight="1"/>
    <row r="99" ht="98.25" customHeight="1"/>
    <row r="100" ht="14.25" customHeight="1"/>
    <row r="101" ht="69.75" customHeight="1"/>
    <row r="102" ht="14.25" customHeight="1"/>
    <row r="103" ht="42" customHeight="1"/>
    <row r="105" ht="14.25" customHeight="1"/>
    <row r="106" ht="15" customHeight="1"/>
    <row r="107" ht="14.25" customHeight="1"/>
    <row r="108" ht="27.75" customHeight="1"/>
    <row r="110" ht="14.25" customHeight="1"/>
    <row r="111" ht="15" customHeight="1"/>
    <row r="112" ht="14.25" customHeight="1"/>
    <row r="114" ht="14.25" customHeight="1"/>
    <row r="117" ht="14.25" customHeight="1"/>
    <row r="118" ht="42" customHeight="1"/>
    <row r="119" ht="14.25" customHeight="1"/>
    <row r="120" ht="49.5" customHeight="1"/>
  </sheetData>
  <sheetProtection/>
  <mergeCells count="94">
    <mergeCell ref="C20:C21"/>
    <mergeCell ref="B35:B36"/>
    <mergeCell ref="C35:C36"/>
    <mergeCell ref="B41:D41"/>
    <mergeCell ref="C22:C23"/>
    <mergeCell ref="B22:B23"/>
    <mergeCell ref="B28:B29"/>
    <mergeCell ref="B31:B32"/>
    <mergeCell ref="C31:C32"/>
    <mergeCell ref="B39:D39"/>
    <mergeCell ref="B40:D40"/>
    <mergeCell ref="AC1:AC3"/>
    <mergeCell ref="C18:C19"/>
    <mergeCell ref="B33:B34"/>
    <mergeCell ref="C33:C34"/>
    <mergeCell ref="E1:E3"/>
    <mergeCell ref="B18:B19"/>
    <mergeCell ref="C28:C29"/>
    <mergeCell ref="C24:C25"/>
    <mergeCell ref="B24:B25"/>
    <mergeCell ref="B26:B27"/>
    <mergeCell ref="C16:C17"/>
    <mergeCell ref="BH1:BH5"/>
    <mergeCell ref="B10:B11"/>
    <mergeCell ref="C10:C11"/>
    <mergeCell ref="B12:B13"/>
    <mergeCell ref="C12:C13"/>
    <mergeCell ref="B1:B5"/>
    <mergeCell ref="C1:C5"/>
    <mergeCell ref="D1:D5"/>
    <mergeCell ref="E4:BG4"/>
    <mergeCell ref="J1:J3"/>
    <mergeCell ref="A1:A41"/>
    <mergeCell ref="B6:B7"/>
    <mergeCell ref="C6:C7"/>
    <mergeCell ref="B8:B9"/>
    <mergeCell ref="C8:C9"/>
    <mergeCell ref="B14:B15"/>
    <mergeCell ref="C14:C15"/>
    <mergeCell ref="B16:B17"/>
    <mergeCell ref="C26:C27"/>
    <mergeCell ref="Z1:Z3"/>
    <mergeCell ref="B20:B21"/>
    <mergeCell ref="X1:X3"/>
    <mergeCell ref="V1:V3"/>
    <mergeCell ref="Q1:Q3"/>
    <mergeCell ref="R1:R3"/>
    <mergeCell ref="F1:F3"/>
    <mergeCell ref="G1:G3"/>
    <mergeCell ref="H1:H3"/>
    <mergeCell ref="I1:I3"/>
    <mergeCell ref="AQ1:AQ3"/>
    <mergeCell ref="AL1:AL3"/>
    <mergeCell ref="AD1:AD3"/>
    <mergeCell ref="S1:S3"/>
    <mergeCell ref="T1:T3"/>
    <mergeCell ref="AA1:AA3"/>
    <mergeCell ref="AB1:AB3"/>
    <mergeCell ref="U1:U3"/>
    <mergeCell ref="W1:W3"/>
    <mergeCell ref="Y1:Y3"/>
    <mergeCell ref="K1:K3"/>
    <mergeCell ref="O1:O3"/>
    <mergeCell ref="P1:P3"/>
    <mergeCell ref="M1:M3"/>
    <mergeCell ref="N1:N3"/>
    <mergeCell ref="AR1:AR3"/>
    <mergeCell ref="AO1:AO3"/>
    <mergeCell ref="AP1:AP3"/>
    <mergeCell ref="AE1:AE3"/>
    <mergeCell ref="AG1:AG3"/>
    <mergeCell ref="AI1:AI3"/>
    <mergeCell ref="AJ1:AJ3"/>
    <mergeCell ref="AH1:AH3"/>
    <mergeCell ref="AF1:AF3"/>
    <mergeCell ref="AK1:AK3"/>
    <mergeCell ref="BG1:BG3"/>
    <mergeCell ref="L1:L3"/>
    <mergeCell ref="BC1:BC3"/>
    <mergeCell ref="BD1:BD3"/>
    <mergeCell ref="BE1:BE3"/>
    <mergeCell ref="BF1:BF3"/>
    <mergeCell ref="AY1:AY3"/>
    <mergeCell ref="AZ1:AZ3"/>
    <mergeCell ref="AM1:AM3"/>
    <mergeCell ref="AN1:AN3"/>
    <mergeCell ref="AS1:AS3"/>
    <mergeCell ref="AT1:AT3"/>
    <mergeCell ref="BA1:BA3"/>
    <mergeCell ref="BB1:BB3"/>
    <mergeCell ref="AW1:AW3"/>
    <mergeCell ref="AX1:AX3"/>
    <mergeCell ref="AU1:AU3"/>
    <mergeCell ref="AV1:AV3"/>
  </mergeCells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</dc:creator>
  <cp:keywords/>
  <dc:description/>
  <cp:lastModifiedBy>Елена</cp:lastModifiedBy>
  <cp:lastPrinted>2017-11-09T07:23:35Z</cp:lastPrinted>
  <dcterms:created xsi:type="dcterms:W3CDTF">2011-06-07T05:57:36Z</dcterms:created>
  <dcterms:modified xsi:type="dcterms:W3CDTF">2018-08-11T06:23:46Z</dcterms:modified>
  <cp:category/>
  <cp:version/>
  <cp:contentType/>
  <cp:contentStatus/>
</cp:coreProperties>
</file>