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Учебная часть\Учебная часть Шевченко М.В\ПЦК метод. отдел\Календарные графики 2026\"/>
    </mc:Choice>
  </mc:AlternateContent>
  <bookViews>
    <workbookView xWindow="0" yWindow="0" windowWidth="28800" windowHeight="12030"/>
  </bookViews>
  <sheets>
    <sheet name="ПО 2курс 2026!" sheetId="1" r:id="rId1"/>
    <sheet name="ПО 3курс 2026!" sheetId="2" r:id="rId2"/>
    <sheet name="ПО 4 курс 2026!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W100" i="3" l="1"/>
  <c r="AK100" i="3"/>
  <c r="Y100" i="3"/>
  <c r="M100" i="3"/>
  <c r="BD99" i="3"/>
  <c r="AR99" i="3"/>
  <c r="AF99" i="3"/>
  <c r="T99" i="3"/>
  <c r="H99" i="3"/>
  <c r="AY98" i="3"/>
  <c r="AM98" i="3"/>
  <c r="AA98" i="3"/>
  <c r="O98" i="3"/>
  <c r="BF97" i="3"/>
  <c r="AT97" i="3"/>
  <c r="AH97" i="3"/>
  <c r="J97" i="3"/>
  <c r="BG96" i="3"/>
  <c r="AX96" i="3"/>
  <c r="V96" i="3"/>
  <c r="AX95" i="3"/>
  <c r="V95" i="3"/>
  <c r="BG95" i="3" s="1"/>
  <c r="BG94" i="3"/>
  <c r="AX94" i="3"/>
  <c r="V94" i="3"/>
  <c r="V77" i="3" s="1"/>
  <c r="AX93" i="3"/>
  <c r="V93" i="3"/>
  <c r="BG93" i="3" s="1"/>
  <c r="BG92" i="3"/>
  <c r="AX92" i="3"/>
  <c r="V92" i="3"/>
  <c r="AX91" i="3"/>
  <c r="V91" i="3"/>
  <c r="BG91" i="3" s="1"/>
  <c r="BG90" i="3"/>
  <c r="AX90" i="3"/>
  <c r="V90" i="3"/>
  <c r="AX89" i="3"/>
  <c r="V89" i="3"/>
  <c r="BG89" i="3" s="1"/>
  <c r="BG88" i="3"/>
  <c r="AX88" i="3"/>
  <c r="V88" i="3"/>
  <c r="AX87" i="3"/>
  <c r="V87" i="3"/>
  <c r="BG87" i="3" s="1"/>
  <c r="BG86" i="3"/>
  <c r="BG78" i="3" s="1"/>
  <c r="BG74" i="3" s="1"/>
  <c r="AX86" i="3"/>
  <c r="AX78" i="3" s="1"/>
  <c r="AX74" i="3" s="1"/>
  <c r="V86" i="3"/>
  <c r="V78" i="3" s="1"/>
  <c r="V74" i="3" s="1"/>
  <c r="AX85" i="3"/>
  <c r="V85" i="3"/>
  <c r="BG85" i="3" s="1"/>
  <c r="BG77" i="3" s="1"/>
  <c r="BG84" i="3"/>
  <c r="AX84" i="3"/>
  <c r="V84" i="3"/>
  <c r="AX83" i="3"/>
  <c r="V83" i="3"/>
  <c r="BG83" i="3" s="1"/>
  <c r="BG82" i="3"/>
  <c r="AX82" i="3"/>
  <c r="V82" i="3"/>
  <c r="AX81" i="3"/>
  <c r="V81" i="3"/>
  <c r="BG81" i="3" s="1"/>
  <c r="BG80" i="3"/>
  <c r="AX80" i="3"/>
  <c r="V80" i="3"/>
  <c r="AX79" i="3"/>
  <c r="V79" i="3"/>
  <c r="BG79" i="3" s="1"/>
  <c r="BF78" i="3"/>
  <c r="BE78" i="3"/>
  <c r="BD78" i="3"/>
  <c r="BC78" i="3"/>
  <c r="BB78" i="3"/>
  <c r="BA78" i="3"/>
  <c r="BA74" i="3" s="1"/>
  <c r="BA100" i="3" s="1"/>
  <c r="AZ78" i="3"/>
  <c r="AY78" i="3"/>
  <c r="AW78" i="3"/>
  <c r="AV78" i="3"/>
  <c r="AV74" i="3" s="1"/>
  <c r="AU78" i="3"/>
  <c r="AU74" i="3" s="1"/>
  <c r="AT78" i="3"/>
  <c r="AS78" i="3"/>
  <c r="AR78" i="3"/>
  <c r="AQ78" i="3"/>
  <c r="AP78" i="3"/>
  <c r="AO78" i="3"/>
  <c r="AO74" i="3" s="1"/>
  <c r="AO100" i="3" s="1"/>
  <c r="AN78" i="3"/>
  <c r="AM78" i="3"/>
  <c r="AL78" i="3"/>
  <c r="AK78" i="3"/>
  <c r="AJ78" i="3"/>
  <c r="AJ74" i="3" s="1"/>
  <c r="AI78" i="3"/>
  <c r="AI74" i="3" s="1"/>
  <c r="AH78" i="3"/>
  <c r="AG78" i="3"/>
  <c r="AF78" i="3"/>
  <c r="AE78" i="3"/>
  <c r="AD78" i="3"/>
  <c r="AC78" i="3"/>
  <c r="AC74" i="3" s="1"/>
  <c r="AC100" i="3" s="1"/>
  <c r="AB78" i="3"/>
  <c r="AA78" i="3"/>
  <c r="Z78" i="3"/>
  <c r="Y78" i="3"/>
  <c r="X78" i="3"/>
  <c r="X74" i="3" s="1"/>
  <c r="W78" i="3"/>
  <c r="W74" i="3" s="1"/>
  <c r="U78" i="3"/>
  <c r="T78" i="3"/>
  <c r="S78" i="3"/>
  <c r="R78" i="3"/>
  <c r="Q78" i="3"/>
  <c r="Q74" i="3" s="1"/>
  <c r="Q100" i="3" s="1"/>
  <c r="P78" i="3"/>
  <c r="O78" i="3"/>
  <c r="N78" i="3"/>
  <c r="M78" i="3"/>
  <c r="L78" i="3"/>
  <c r="L74" i="3" s="1"/>
  <c r="L100" i="3" s="1"/>
  <c r="K78" i="3"/>
  <c r="K74" i="3" s="1"/>
  <c r="J78" i="3"/>
  <c r="I78" i="3"/>
  <c r="H78" i="3"/>
  <c r="G78" i="3"/>
  <c r="F78" i="3"/>
  <c r="E78" i="3"/>
  <c r="E74" i="3" s="1"/>
  <c r="E100" i="3" s="1"/>
  <c r="BF77" i="3"/>
  <c r="BE77" i="3"/>
  <c r="BD77" i="3"/>
  <c r="BC77" i="3"/>
  <c r="BC73" i="3" s="1"/>
  <c r="BB77" i="3"/>
  <c r="BB73" i="3" s="1"/>
  <c r="BB99" i="3" s="1"/>
  <c r="BA77" i="3"/>
  <c r="AZ77" i="3"/>
  <c r="AY77" i="3"/>
  <c r="AX77" i="3"/>
  <c r="AW77" i="3"/>
  <c r="AV77" i="3"/>
  <c r="AV73" i="3" s="1"/>
  <c r="AV99" i="3" s="1"/>
  <c r="AU77" i="3"/>
  <c r="AT77" i="3"/>
  <c r="AS77" i="3"/>
  <c r="AR77" i="3"/>
  <c r="AQ77" i="3"/>
  <c r="AQ73" i="3" s="1"/>
  <c r="AP77" i="3"/>
  <c r="AP73" i="3" s="1"/>
  <c r="AP99" i="3" s="1"/>
  <c r="AO77" i="3"/>
  <c r="AN77" i="3"/>
  <c r="AM77" i="3"/>
  <c r="AL77" i="3"/>
  <c r="AK77" i="3"/>
  <c r="AJ77" i="3"/>
  <c r="AJ73" i="3" s="1"/>
  <c r="AJ99" i="3" s="1"/>
  <c r="AI77" i="3"/>
  <c r="AH77" i="3"/>
  <c r="AG77" i="3"/>
  <c r="AF77" i="3"/>
  <c r="AE77" i="3"/>
  <c r="AE73" i="3" s="1"/>
  <c r="AD77" i="3"/>
  <c r="AD73" i="3" s="1"/>
  <c r="AD99" i="3" s="1"/>
  <c r="AC77" i="3"/>
  <c r="AB77" i="3"/>
  <c r="AA77" i="3"/>
  <c r="Z77" i="3"/>
  <c r="Y77" i="3"/>
  <c r="X77" i="3"/>
  <c r="X73" i="3" s="1"/>
  <c r="X99" i="3" s="1"/>
  <c r="W77" i="3"/>
  <c r="U77" i="3"/>
  <c r="T77" i="3"/>
  <c r="S77" i="3"/>
  <c r="S73" i="3" s="1"/>
  <c r="S99" i="3" s="1"/>
  <c r="R77" i="3"/>
  <c r="R73" i="3" s="1"/>
  <c r="Q77" i="3"/>
  <c r="P77" i="3"/>
  <c r="O77" i="3"/>
  <c r="N77" i="3"/>
  <c r="M77" i="3"/>
  <c r="L77" i="3"/>
  <c r="L73" i="3" s="1"/>
  <c r="L99" i="3" s="1"/>
  <c r="K77" i="3"/>
  <c r="J77" i="3"/>
  <c r="I77" i="3"/>
  <c r="H77" i="3"/>
  <c r="G77" i="3"/>
  <c r="G73" i="3" s="1"/>
  <c r="G99" i="3" s="1"/>
  <c r="F77" i="3"/>
  <c r="F73" i="3" s="1"/>
  <c r="E77" i="3"/>
  <c r="BG76" i="3"/>
  <c r="BF76" i="3"/>
  <c r="BE76" i="3"/>
  <c r="BD76" i="3"/>
  <c r="BC76" i="3"/>
  <c r="BC72" i="3" s="1"/>
  <c r="BC98" i="3" s="1"/>
  <c r="BB76" i="3"/>
  <c r="BA76" i="3"/>
  <c r="AZ76" i="3"/>
  <c r="AY76" i="3"/>
  <c r="AX76" i="3"/>
  <c r="AX72" i="3" s="1"/>
  <c r="AX98" i="3" s="1"/>
  <c r="AW76" i="3"/>
  <c r="AW72" i="3" s="1"/>
  <c r="AV76" i="3"/>
  <c r="AU76" i="3"/>
  <c r="AT76" i="3"/>
  <c r="AS76" i="3"/>
  <c r="AR76" i="3"/>
  <c r="AQ76" i="3"/>
  <c r="AQ72" i="3" s="1"/>
  <c r="AQ98" i="3" s="1"/>
  <c r="AP76" i="3"/>
  <c r="AO76" i="3"/>
  <c r="AN76" i="3"/>
  <c r="AM76" i="3"/>
  <c r="AL76" i="3"/>
  <c r="AL72" i="3" s="1"/>
  <c r="AL98" i="3" s="1"/>
  <c r="AK76" i="3"/>
  <c r="AK72" i="3" s="1"/>
  <c r="AJ76" i="3"/>
  <c r="AI76" i="3"/>
  <c r="AH76" i="3"/>
  <c r="AG76" i="3"/>
  <c r="AF76" i="3"/>
  <c r="AE76" i="3"/>
  <c r="AE72" i="3" s="1"/>
  <c r="AE98" i="3" s="1"/>
  <c r="AD76" i="3"/>
  <c r="AC76" i="3"/>
  <c r="AB76" i="3"/>
  <c r="AA76" i="3"/>
  <c r="Z76" i="3"/>
  <c r="Z72" i="3" s="1"/>
  <c r="Z98" i="3" s="1"/>
  <c r="Y76" i="3"/>
  <c r="Y72" i="3" s="1"/>
  <c r="X76" i="3"/>
  <c r="W76" i="3"/>
  <c r="V76" i="3"/>
  <c r="U76" i="3"/>
  <c r="T76" i="3"/>
  <c r="S76" i="3"/>
  <c r="S72" i="3" s="1"/>
  <c r="S98" i="3" s="1"/>
  <c r="R76" i="3"/>
  <c r="Q76" i="3"/>
  <c r="P76" i="3"/>
  <c r="O76" i="3"/>
  <c r="N76" i="3"/>
  <c r="N72" i="3" s="1"/>
  <c r="N98" i="3" s="1"/>
  <c r="M76" i="3"/>
  <c r="M72" i="3" s="1"/>
  <c r="L76" i="3"/>
  <c r="K76" i="3"/>
  <c r="J76" i="3"/>
  <c r="I76" i="3"/>
  <c r="H76" i="3"/>
  <c r="G76" i="3"/>
  <c r="G72" i="3" s="1"/>
  <c r="G98" i="3" s="1"/>
  <c r="F76" i="3"/>
  <c r="E76" i="3"/>
  <c r="BF75" i="3"/>
  <c r="BE75" i="3"/>
  <c r="BE71" i="3" s="1"/>
  <c r="BD75" i="3"/>
  <c r="BD71" i="3" s="1"/>
  <c r="BD97" i="3" s="1"/>
  <c r="BC75" i="3"/>
  <c r="BB75" i="3"/>
  <c r="BA75" i="3"/>
  <c r="AZ75" i="3"/>
  <c r="AY75" i="3"/>
  <c r="AX75" i="3"/>
  <c r="AX71" i="3" s="1"/>
  <c r="AX97" i="3" s="1"/>
  <c r="AW75" i="3"/>
  <c r="AV75" i="3"/>
  <c r="AU75" i="3"/>
  <c r="AT75" i="3"/>
  <c r="AS75" i="3"/>
  <c r="AS71" i="3" s="1"/>
  <c r="AR75" i="3"/>
  <c r="AR71" i="3" s="1"/>
  <c r="AR97" i="3" s="1"/>
  <c r="AQ75" i="3"/>
  <c r="AP75" i="3"/>
  <c r="AO75" i="3"/>
  <c r="AN75" i="3"/>
  <c r="AM75" i="3"/>
  <c r="AL75" i="3"/>
  <c r="AL71" i="3" s="1"/>
  <c r="AL97" i="3" s="1"/>
  <c r="AK75" i="3"/>
  <c r="AJ75" i="3"/>
  <c r="AI75" i="3"/>
  <c r="AH75" i="3"/>
  <c r="AG75" i="3"/>
  <c r="AG71" i="3" s="1"/>
  <c r="AF75" i="3"/>
  <c r="AF71" i="3" s="1"/>
  <c r="AF97" i="3" s="1"/>
  <c r="AE75" i="3"/>
  <c r="AD75" i="3"/>
  <c r="AC75" i="3"/>
  <c r="AB75" i="3"/>
  <c r="AA75" i="3"/>
  <c r="Z75" i="3"/>
  <c r="Z71" i="3" s="1"/>
  <c r="Z97" i="3" s="1"/>
  <c r="Y75" i="3"/>
  <c r="X75" i="3"/>
  <c r="W75" i="3"/>
  <c r="U75" i="3"/>
  <c r="U71" i="3" s="1"/>
  <c r="T75" i="3"/>
  <c r="T71" i="3" s="1"/>
  <c r="S75" i="3"/>
  <c r="R75" i="3"/>
  <c r="Q75" i="3"/>
  <c r="P75" i="3"/>
  <c r="O75" i="3"/>
  <c r="N75" i="3"/>
  <c r="N71" i="3" s="1"/>
  <c r="N97" i="3" s="1"/>
  <c r="M75" i="3"/>
  <c r="L75" i="3"/>
  <c r="K75" i="3"/>
  <c r="J75" i="3"/>
  <c r="I75" i="3"/>
  <c r="I71" i="3" s="1"/>
  <c r="H75" i="3"/>
  <c r="H71" i="3" s="1"/>
  <c r="G75" i="3"/>
  <c r="F75" i="3"/>
  <c r="E75" i="3"/>
  <c r="BF74" i="3"/>
  <c r="BF100" i="3" s="1"/>
  <c r="BE74" i="3"/>
  <c r="BE100" i="3" s="1"/>
  <c r="BD74" i="3"/>
  <c r="BC74" i="3"/>
  <c r="BC100" i="3" s="1"/>
  <c r="BB74" i="3"/>
  <c r="BB100" i="3" s="1"/>
  <c r="AZ74" i="3"/>
  <c r="AY74" i="3"/>
  <c r="AW74" i="3"/>
  <c r="AT74" i="3"/>
  <c r="AT100" i="3" s="1"/>
  <c r="AS74" i="3"/>
  <c r="AS100" i="3" s="1"/>
  <c r="AR74" i="3"/>
  <c r="AR100" i="3" s="1"/>
  <c r="AQ74" i="3"/>
  <c r="AQ100" i="3" s="1"/>
  <c r="AP74" i="3"/>
  <c r="AP100" i="3" s="1"/>
  <c r="AN74" i="3"/>
  <c r="AM74" i="3"/>
  <c r="AL74" i="3"/>
  <c r="AL100" i="3" s="1"/>
  <c r="AK74" i="3"/>
  <c r="AH74" i="3"/>
  <c r="AH100" i="3" s="1"/>
  <c r="AG74" i="3"/>
  <c r="AG100" i="3" s="1"/>
  <c r="AF74" i="3"/>
  <c r="AE74" i="3"/>
  <c r="AD74" i="3"/>
  <c r="AD100" i="3" s="1"/>
  <c r="AB74" i="3"/>
  <c r="AA74" i="3"/>
  <c r="Z74" i="3"/>
  <c r="Z100" i="3" s="1"/>
  <c r="Y74" i="3"/>
  <c r="U74" i="3"/>
  <c r="U100" i="3" s="1"/>
  <c r="T74" i="3"/>
  <c r="T100" i="3" s="1"/>
  <c r="S74" i="3"/>
  <c r="R74" i="3"/>
  <c r="R100" i="3" s="1"/>
  <c r="P74" i="3"/>
  <c r="O74" i="3"/>
  <c r="N74" i="3"/>
  <c r="N100" i="3" s="1"/>
  <c r="M74" i="3"/>
  <c r="J74" i="3"/>
  <c r="J100" i="3" s="1"/>
  <c r="I74" i="3"/>
  <c r="I100" i="3" s="1"/>
  <c r="H74" i="3"/>
  <c r="G74" i="3"/>
  <c r="F74" i="3"/>
  <c r="F100" i="3" s="1"/>
  <c r="BG73" i="3"/>
  <c r="BF73" i="3"/>
  <c r="BE73" i="3"/>
  <c r="BE99" i="3" s="1"/>
  <c r="BD73" i="3"/>
  <c r="BA73" i="3"/>
  <c r="BA99" i="3" s="1"/>
  <c r="AZ73" i="3"/>
  <c r="AZ99" i="3" s="1"/>
  <c r="AY73" i="3"/>
  <c r="AY99" i="3" s="1"/>
  <c r="AX73" i="3"/>
  <c r="AW73" i="3"/>
  <c r="AW99" i="3" s="1"/>
  <c r="AU73" i="3"/>
  <c r="AT73" i="3"/>
  <c r="AS73" i="3"/>
  <c r="AS99" i="3" s="1"/>
  <c r="AR73" i="3"/>
  <c r="AO73" i="3"/>
  <c r="AO99" i="3" s="1"/>
  <c r="AN73" i="3"/>
  <c r="AN99" i="3" s="1"/>
  <c r="AM73" i="3"/>
  <c r="AL73" i="3"/>
  <c r="AK73" i="3"/>
  <c r="AK99" i="3" s="1"/>
  <c r="AI73" i="3"/>
  <c r="AI99" i="3" s="1"/>
  <c r="AH73" i="3"/>
  <c r="AG73" i="3"/>
  <c r="AG99" i="3" s="1"/>
  <c r="AF73" i="3"/>
  <c r="AC73" i="3"/>
  <c r="AC99" i="3" s="1"/>
  <c r="AB73" i="3"/>
  <c r="AB99" i="3" s="1"/>
  <c r="AA73" i="3"/>
  <c r="AA99" i="3" s="1"/>
  <c r="Z73" i="3"/>
  <c r="Y73" i="3"/>
  <c r="Y99" i="3" s="1"/>
  <c r="W73" i="3"/>
  <c r="V73" i="3"/>
  <c r="U73" i="3"/>
  <c r="U99" i="3" s="1"/>
  <c r="T73" i="3"/>
  <c r="Q73" i="3"/>
  <c r="Q99" i="3" s="1"/>
  <c r="P73" i="3"/>
  <c r="P99" i="3" s="1"/>
  <c r="O73" i="3"/>
  <c r="N73" i="3"/>
  <c r="M73" i="3"/>
  <c r="M99" i="3" s="1"/>
  <c r="K73" i="3"/>
  <c r="K99" i="3" s="1"/>
  <c r="J73" i="3"/>
  <c r="I73" i="3"/>
  <c r="I99" i="3" s="1"/>
  <c r="H73" i="3"/>
  <c r="E73" i="3"/>
  <c r="E99" i="3" s="1"/>
  <c r="BG72" i="3"/>
  <c r="BF72" i="3"/>
  <c r="BF98" i="3" s="1"/>
  <c r="BE72" i="3"/>
  <c r="BE98" i="3" s="1"/>
  <c r="BD72" i="3"/>
  <c r="BD98" i="3" s="1"/>
  <c r="BB72" i="3"/>
  <c r="BA72" i="3"/>
  <c r="AZ72" i="3"/>
  <c r="AZ98" i="3" s="1"/>
  <c r="AY72" i="3"/>
  <c r="AV72" i="3"/>
  <c r="AV98" i="3" s="1"/>
  <c r="AU72" i="3"/>
  <c r="AU98" i="3" s="1"/>
  <c r="AT72" i="3"/>
  <c r="AS72" i="3"/>
  <c r="AR72" i="3"/>
  <c r="AR98" i="3" s="1"/>
  <c r="AP72" i="3"/>
  <c r="AP98" i="3" s="1"/>
  <c r="AO72" i="3"/>
  <c r="AN72" i="3"/>
  <c r="AN98" i="3" s="1"/>
  <c r="AM72" i="3"/>
  <c r="AJ72" i="3"/>
  <c r="AJ98" i="3" s="1"/>
  <c r="AI72" i="3"/>
  <c r="AI98" i="3" s="1"/>
  <c r="AH72" i="3"/>
  <c r="AH98" i="3" s="1"/>
  <c r="AG72" i="3"/>
  <c r="AF72" i="3"/>
  <c r="AF98" i="3" s="1"/>
  <c r="AD72" i="3"/>
  <c r="AC72" i="3"/>
  <c r="AB72" i="3"/>
  <c r="AB98" i="3" s="1"/>
  <c r="AA72" i="3"/>
  <c r="X72" i="3"/>
  <c r="X98" i="3" s="1"/>
  <c r="W72" i="3"/>
  <c r="W98" i="3" s="1"/>
  <c r="V72" i="3"/>
  <c r="U72" i="3"/>
  <c r="T72" i="3"/>
  <c r="T98" i="3" s="1"/>
  <c r="R72" i="3"/>
  <c r="R98" i="3" s="1"/>
  <c r="Q72" i="3"/>
  <c r="P72" i="3"/>
  <c r="P98" i="3" s="1"/>
  <c r="O72" i="3"/>
  <c r="L72" i="3"/>
  <c r="L98" i="3" s="1"/>
  <c r="K72" i="3"/>
  <c r="K98" i="3" s="1"/>
  <c r="J72" i="3"/>
  <c r="J98" i="3" s="1"/>
  <c r="I72" i="3"/>
  <c r="I98" i="3" s="1"/>
  <c r="H72" i="3"/>
  <c r="H98" i="3" s="1"/>
  <c r="F72" i="3"/>
  <c r="E72" i="3"/>
  <c r="BF71" i="3"/>
  <c r="BC71" i="3"/>
  <c r="BC97" i="3" s="1"/>
  <c r="BB71" i="3"/>
  <c r="BB97" i="3" s="1"/>
  <c r="BA71" i="3"/>
  <c r="AZ71" i="3"/>
  <c r="AY71" i="3"/>
  <c r="AY97" i="3" s="1"/>
  <c r="AW71" i="3"/>
  <c r="AV71" i="3"/>
  <c r="AV97" i="3" s="1"/>
  <c r="AU71" i="3"/>
  <c r="AU97" i="3" s="1"/>
  <c r="AT71" i="3"/>
  <c r="AQ71" i="3"/>
  <c r="AQ97" i="3" s="1"/>
  <c r="AP71" i="3"/>
  <c r="AP97" i="3" s="1"/>
  <c r="AO71" i="3"/>
  <c r="AN71" i="3"/>
  <c r="AN97" i="3" s="1"/>
  <c r="AM71" i="3"/>
  <c r="AM97" i="3" s="1"/>
  <c r="AK71" i="3"/>
  <c r="AJ71" i="3"/>
  <c r="AI71" i="3"/>
  <c r="AI97" i="3" s="1"/>
  <c r="AH71" i="3"/>
  <c r="AE71" i="3"/>
  <c r="AE97" i="3" s="1"/>
  <c r="AD71" i="3"/>
  <c r="AD97" i="3" s="1"/>
  <c r="AC71" i="3"/>
  <c r="AB71" i="3"/>
  <c r="AA71" i="3"/>
  <c r="AA97" i="3" s="1"/>
  <c r="Y71" i="3"/>
  <c r="X71" i="3"/>
  <c r="X97" i="3" s="1"/>
  <c r="W71" i="3"/>
  <c r="W97" i="3" s="1"/>
  <c r="S71" i="3"/>
  <c r="S97" i="3" s="1"/>
  <c r="R71" i="3"/>
  <c r="R97" i="3" s="1"/>
  <c r="Q71" i="3"/>
  <c r="P71" i="3"/>
  <c r="O71" i="3"/>
  <c r="O97" i="3" s="1"/>
  <c r="M71" i="3"/>
  <c r="L71" i="3"/>
  <c r="L97" i="3" s="1"/>
  <c r="K71" i="3"/>
  <c r="K97" i="3" s="1"/>
  <c r="J71" i="3"/>
  <c r="G71" i="3"/>
  <c r="G97" i="3" s="1"/>
  <c r="F71" i="3"/>
  <c r="F97" i="3" s="1"/>
  <c r="E71" i="3"/>
  <c r="AX70" i="3"/>
  <c r="V70" i="3"/>
  <c r="BG70" i="3" s="1"/>
  <c r="AX69" i="3"/>
  <c r="BG69" i="3" s="1"/>
  <c r="V69" i="3"/>
  <c r="BG68" i="3"/>
  <c r="AX68" i="3"/>
  <c r="V68" i="3"/>
  <c r="AX67" i="3"/>
  <c r="V67" i="3"/>
  <c r="BG67" i="3" s="1"/>
  <c r="AX66" i="3"/>
  <c r="V66" i="3"/>
  <c r="BG66" i="3" s="1"/>
  <c r="AX65" i="3"/>
  <c r="BG65" i="3" s="1"/>
  <c r="V65" i="3"/>
  <c r="BG64" i="3"/>
  <c r="AX64" i="3"/>
  <c r="V64" i="3"/>
  <c r="AX63" i="3"/>
  <c r="V63" i="3"/>
  <c r="BG63" i="3" s="1"/>
  <c r="AX62" i="3"/>
  <c r="V62" i="3"/>
  <c r="BG62" i="3" s="1"/>
  <c r="BG61" i="3"/>
  <c r="AX61" i="3"/>
  <c r="V61" i="3"/>
  <c r="BG60" i="3"/>
  <c r="AX60" i="3"/>
  <c r="V60" i="3"/>
  <c r="AX59" i="3"/>
  <c r="V59" i="3"/>
  <c r="BG59" i="3" s="1"/>
  <c r="AX58" i="3"/>
  <c r="V58" i="3"/>
  <c r="BG58" i="3" s="1"/>
  <c r="AX57" i="3"/>
  <c r="BG57" i="3" s="1"/>
  <c r="V57" i="3"/>
  <c r="BG56" i="3"/>
  <c r="AX56" i="3"/>
  <c r="V56" i="3"/>
  <c r="AX55" i="3"/>
  <c r="V55" i="3"/>
  <c r="BG55" i="3" s="1"/>
  <c r="AX54" i="3"/>
  <c r="V54" i="3"/>
  <c r="BG54" i="3" s="1"/>
  <c r="BG53" i="3"/>
  <c r="AX53" i="3"/>
  <c r="V53" i="3"/>
  <c r="BG52" i="3"/>
  <c r="AX52" i="3"/>
  <c r="V52" i="3"/>
  <c r="AX51" i="3"/>
  <c r="V51" i="3"/>
  <c r="BG51" i="3" s="1"/>
  <c r="AX50" i="3"/>
  <c r="AX46" i="3" s="1"/>
  <c r="V50" i="3"/>
  <c r="BG50" i="3" s="1"/>
  <c r="BG49" i="3"/>
  <c r="AX49" i="3"/>
  <c r="AX45" i="3" s="1"/>
  <c r="V49" i="3"/>
  <c r="BG48" i="3"/>
  <c r="BG44" i="3" s="1"/>
  <c r="AX48" i="3"/>
  <c r="V48" i="3"/>
  <c r="AX47" i="3"/>
  <c r="V47" i="3"/>
  <c r="BG47" i="3" s="1"/>
  <c r="BF46" i="3"/>
  <c r="BE46" i="3"/>
  <c r="BD46" i="3"/>
  <c r="BC46" i="3"/>
  <c r="BB46" i="3"/>
  <c r="BA46" i="3"/>
  <c r="AZ46" i="3"/>
  <c r="AY46" i="3"/>
  <c r="AW46" i="3"/>
  <c r="AV46" i="3"/>
  <c r="AU46" i="3"/>
  <c r="AT46" i="3"/>
  <c r="AS46" i="3"/>
  <c r="AR46" i="3"/>
  <c r="AQ46" i="3"/>
  <c r="AP46" i="3"/>
  <c r="AO46" i="3"/>
  <c r="AN46" i="3"/>
  <c r="AM46" i="3"/>
  <c r="AL46" i="3"/>
  <c r="AK46" i="3"/>
  <c r="AJ46" i="3"/>
  <c r="AI46" i="3"/>
  <c r="AH46" i="3"/>
  <c r="AG46" i="3"/>
  <c r="AF46" i="3"/>
  <c r="AE46" i="3"/>
  <c r="AD46" i="3"/>
  <c r="AC46" i="3"/>
  <c r="AB46" i="3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BF45" i="3"/>
  <c r="BE45" i="3"/>
  <c r="BD45" i="3"/>
  <c r="BC45" i="3"/>
  <c r="BB45" i="3"/>
  <c r="BA45" i="3"/>
  <c r="AZ45" i="3"/>
  <c r="AY45" i="3"/>
  <c r="AW45" i="3"/>
  <c r="AV45" i="3"/>
  <c r="AU45" i="3"/>
  <c r="AT45" i="3"/>
  <c r="AS45" i="3"/>
  <c r="AR45" i="3"/>
  <c r="AQ45" i="3"/>
  <c r="AP45" i="3"/>
  <c r="AO45" i="3"/>
  <c r="AN45" i="3"/>
  <c r="AM45" i="3"/>
  <c r="AL45" i="3"/>
  <c r="AK45" i="3"/>
  <c r="AJ45" i="3"/>
  <c r="AI45" i="3"/>
  <c r="AH45" i="3"/>
  <c r="AG45" i="3"/>
  <c r="AF45" i="3"/>
  <c r="AE45" i="3"/>
  <c r="AD45" i="3"/>
  <c r="AC45" i="3"/>
  <c r="AB45" i="3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AS43" i="3"/>
  <c r="AR43" i="3"/>
  <c r="AQ43" i="3"/>
  <c r="AP43" i="3"/>
  <c r="AO43" i="3"/>
  <c r="AN43" i="3"/>
  <c r="AM43" i="3"/>
  <c r="AL43" i="3"/>
  <c r="AK43" i="3"/>
  <c r="AJ43" i="3"/>
  <c r="AI43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BG42" i="3"/>
  <c r="BG38" i="3" s="1"/>
  <c r="AX42" i="3"/>
  <c r="V42" i="3"/>
  <c r="V38" i="3" s="1"/>
  <c r="AX41" i="3"/>
  <c r="BG41" i="3" s="1"/>
  <c r="BG37" i="3" s="1"/>
  <c r="V41" i="3"/>
  <c r="BG40" i="3"/>
  <c r="AX40" i="3"/>
  <c r="V40" i="3"/>
  <c r="AX39" i="3"/>
  <c r="V39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P37" i="3"/>
  <c r="AO37" i="3"/>
  <c r="AN37" i="3"/>
  <c r="AM37" i="3"/>
  <c r="AL37" i="3"/>
  <c r="AK37" i="3"/>
  <c r="AJ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AX34" i="3"/>
  <c r="V34" i="3"/>
  <c r="BG34" i="3" s="1"/>
  <c r="AX33" i="3"/>
  <c r="V33" i="3"/>
  <c r="BG33" i="3" s="1"/>
  <c r="AX32" i="3"/>
  <c r="V32" i="3"/>
  <c r="BG32" i="3" s="1"/>
  <c r="AX31" i="3"/>
  <c r="V31" i="3"/>
  <c r="BG31" i="3" s="1"/>
  <c r="AX30" i="3"/>
  <c r="V30" i="3"/>
  <c r="BG30" i="3" s="1"/>
  <c r="AX29" i="3"/>
  <c r="V29" i="3"/>
  <c r="BG29" i="3" s="1"/>
  <c r="AX28" i="3"/>
  <c r="V28" i="3"/>
  <c r="BG28" i="3" s="1"/>
  <c r="AX27" i="3"/>
  <c r="V27" i="3"/>
  <c r="BG27" i="3" s="1"/>
  <c r="AX26" i="3"/>
  <c r="V26" i="3"/>
  <c r="BG26" i="3" s="1"/>
  <c r="AX25" i="3"/>
  <c r="V25" i="3"/>
  <c r="BG25" i="3" s="1"/>
  <c r="AX24" i="3"/>
  <c r="V24" i="3"/>
  <c r="BG24" i="3" s="1"/>
  <c r="AX23" i="3"/>
  <c r="V23" i="3"/>
  <c r="BG23" i="3" s="1"/>
  <c r="AX22" i="3"/>
  <c r="V22" i="3"/>
  <c r="BG22" i="3" s="1"/>
  <c r="AX21" i="3"/>
  <c r="V21" i="3"/>
  <c r="BG21" i="3" s="1"/>
  <c r="AX20" i="3"/>
  <c r="V20" i="3"/>
  <c r="BG20" i="3" s="1"/>
  <c r="AX19" i="3"/>
  <c r="V19" i="3"/>
  <c r="BG19" i="3" s="1"/>
  <c r="AX18" i="3"/>
  <c r="V18" i="3"/>
  <c r="BG18" i="3" s="1"/>
  <c r="AX17" i="3"/>
  <c r="V17" i="3"/>
  <c r="BG17" i="3" s="1"/>
  <c r="AX16" i="3"/>
  <c r="V16" i="3"/>
  <c r="BG16" i="3" s="1"/>
  <c r="AX15" i="3"/>
  <c r="V15" i="3"/>
  <c r="BG15" i="3" s="1"/>
  <c r="AX14" i="3"/>
  <c r="V14" i="3"/>
  <c r="BG14" i="3" s="1"/>
  <c r="AX13" i="3"/>
  <c r="V13" i="3"/>
  <c r="BG13" i="3" s="1"/>
  <c r="BG9" i="3" s="1"/>
  <c r="AX12" i="3"/>
  <c r="AX8" i="3" s="1"/>
  <c r="V12" i="3"/>
  <c r="AX11" i="3"/>
  <c r="V11" i="3"/>
  <c r="BG11" i="3" s="1"/>
  <c r="BF10" i="3"/>
  <c r="BE10" i="3"/>
  <c r="BD10" i="3"/>
  <c r="BC10" i="3"/>
  <c r="BB10" i="3"/>
  <c r="BA10" i="3"/>
  <c r="AZ10" i="3"/>
  <c r="AY10" i="3"/>
  <c r="AX10" i="3"/>
  <c r="AW10" i="3"/>
  <c r="AV10" i="3"/>
  <c r="AU10" i="3"/>
  <c r="AT10" i="3"/>
  <c r="AS10" i="3"/>
  <c r="AR10" i="3"/>
  <c r="AQ10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Q9" i="3"/>
  <c r="AP9" i="3"/>
  <c r="AO9" i="3"/>
  <c r="AN9" i="3"/>
  <c r="AM9" i="3"/>
  <c r="AL9" i="3"/>
  <c r="AK9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BF8" i="3"/>
  <c r="BE8" i="3"/>
  <c r="BD8" i="3"/>
  <c r="BC8" i="3"/>
  <c r="BB8" i="3"/>
  <c r="BA8" i="3"/>
  <c r="AZ8" i="3"/>
  <c r="AY8" i="3"/>
  <c r="AW8" i="3"/>
  <c r="AV8" i="3"/>
  <c r="AU8" i="3"/>
  <c r="AT8" i="3"/>
  <c r="AS8" i="3"/>
  <c r="AR8" i="3"/>
  <c r="AQ8" i="3"/>
  <c r="AP8" i="3"/>
  <c r="AO8" i="3"/>
  <c r="AN8" i="3"/>
  <c r="AM8" i="3"/>
  <c r="AL8" i="3"/>
  <c r="AK8" i="3"/>
  <c r="AJ8" i="3"/>
  <c r="AI8" i="3"/>
  <c r="AH8" i="3"/>
  <c r="AG8" i="3"/>
  <c r="AF8" i="3"/>
  <c r="AE8" i="3"/>
  <c r="AD8" i="3"/>
  <c r="AC8" i="3"/>
  <c r="AB8" i="3"/>
  <c r="AA8" i="3"/>
  <c r="Z8" i="3"/>
  <c r="Y8" i="3"/>
  <c r="X8" i="3"/>
  <c r="W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AS7" i="3"/>
  <c r="AR7" i="3"/>
  <c r="AQ7" i="3"/>
  <c r="AP7" i="3"/>
  <c r="AO7" i="3"/>
  <c r="AN7" i="3"/>
  <c r="AM7" i="3"/>
  <c r="AL7" i="3"/>
  <c r="AK7" i="3"/>
  <c r="AJ7" i="3"/>
  <c r="AI7" i="3"/>
  <c r="AH7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G76" i="2"/>
  <c r="AS74" i="2"/>
  <c r="AB73" i="2"/>
  <c r="BG72" i="2"/>
  <c r="AX72" i="2"/>
  <c r="V72" i="2"/>
  <c r="AX71" i="2"/>
  <c r="V71" i="2"/>
  <c r="BG71" i="2" s="1"/>
  <c r="BG70" i="2"/>
  <c r="AX70" i="2"/>
  <c r="V70" i="2"/>
  <c r="AX69" i="2"/>
  <c r="V69" i="2"/>
  <c r="BG69" i="2" s="1"/>
  <c r="BG68" i="2"/>
  <c r="AX68" i="2"/>
  <c r="V68" i="2"/>
  <c r="AX67" i="2"/>
  <c r="V67" i="2"/>
  <c r="BG67" i="2" s="1"/>
  <c r="BG66" i="2"/>
  <c r="AX66" i="2"/>
  <c r="V66" i="2"/>
  <c r="AX65" i="2"/>
  <c r="V65" i="2"/>
  <c r="BG64" i="2"/>
  <c r="BG60" i="2" s="1"/>
  <c r="AX64" i="2"/>
  <c r="V64" i="2"/>
  <c r="V60" i="2" s="1"/>
  <c r="V36" i="2" s="1"/>
  <c r="AX63" i="2"/>
  <c r="V63" i="2"/>
  <c r="BG63" i="2" s="1"/>
  <c r="BG62" i="2"/>
  <c r="AX62" i="2"/>
  <c r="V62" i="2"/>
  <c r="AX61" i="2"/>
  <c r="V61" i="2"/>
  <c r="BG61" i="2" s="1"/>
  <c r="BF60" i="2"/>
  <c r="BE60" i="2"/>
  <c r="BD60" i="2"/>
  <c r="BC60" i="2"/>
  <c r="BB60" i="2"/>
  <c r="BA60" i="2"/>
  <c r="AZ60" i="2"/>
  <c r="AY60" i="2"/>
  <c r="AX60" i="2"/>
  <c r="AW60" i="2"/>
  <c r="AV60" i="2"/>
  <c r="AV36" i="2" s="1"/>
  <c r="AU60" i="2"/>
  <c r="AU36" i="2" s="1"/>
  <c r="AT60" i="2"/>
  <c r="AS60" i="2"/>
  <c r="AR60" i="2"/>
  <c r="AQ60" i="2"/>
  <c r="AP60" i="2"/>
  <c r="AO60" i="2"/>
  <c r="AN60" i="2"/>
  <c r="AM60" i="2"/>
  <c r="AL60" i="2"/>
  <c r="AK60" i="2"/>
  <c r="AJ60" i="2"/>
  <c r="AJ36" i="2" s="1"/>
  <c r="AI60" i="2"/>
  <c r="AI36" i="2" s="1"/>
  <c r="AH60" i="2"/>
  <c r="AG60" i="2"/>
  <c r="AF60" i="2"/>
  <c r="AE60" i="2"/>
  <c r="AD60" i="2"/>
  <c r="AC60" i="2"/>
  <c r="AB60" i="2"/>
  <c r="AA60" i="2"/>
  <c r="Z60" i="2"/>
  <c r="Y60" i="2"/>
  <c r="X60" i="2"/>
  <c r="X36" i="2" s="1"/>
  <c r="W60" i="2"/>
  <c r="W36" i="2" s="1"/>
  <c r="U60" i="2"/>
  <c r="T60" i="2"/>
  <c r="S60" i="2"/>
  <c r="R60" i="2"/>
  <c r="Q60" i="2"/>
  <c r="P60" i="2"/>
  <c r="O60" i="2"/>
  <c r="N60" i="2"/>
  <c r="M60" i="2"/>
  <c r="L60" i="2"/>
  <c r="L36" i="2" s="1"/>
  <c r="K60" i="2"/>
  <c r="K36" i="2" s="1"/>
  <c r="J60" i="2"/>
  <c r="I60" i="2"/>
  <c r="H60" i="2"/>
  <c r="G60" i="2"/>
  <c r="F60" i="2"/>
  <c r="E60" i="2"/>
  <c r="BF59" i="2"/>
  <c r="BE59" i="2"/>
  <c r="BD59" i="2"/>
  <c r="BC59" i="2"/>
  <c r="BC35" i="2" s="1"/>
  <c r="BB59" i="2"/>
  <c r="BB35" i="2" s="1"/>
  <c r="BA59" i="2"/>
  <c r="AZ59" i="2"/>
  <c r="AY59" i="2"/>
  <c r="AX59" i="2"/>
  <c r="AW59" i="2"/>
  <c r="AV59" i="2"/>
  <c r="AU59" i="2"/>
  <c r="AT59" i="2"/>
  <c r="AS59" i="2"/>
  <c r="AR59" i="2"/>
  <c r="AQ59" i="2"/>
  <c r="AQ35" i="2" s="1"/>
  <c r="AP59" i="2"/>
  <c r="AP35" i="2" s="1"/>
  <c r="AO59" i="2"/>
  <c r="AN59" i="2"/>
  <c r="AM59" i="2"/>
  <c r="AL59" i="2"/>
  <c r="AK59" i="2"/>
  <c r="AJ59" i="2"/>
  <c r="AI59" i="2"/>
  <c r="AH59" i="2"/>
  <c r="AG59" i="2"/>
  <c r="AF59" i="2"/>
  <c r="AE59" i="2"/>
  <c r="AE35" i="2" s="1"/>
  <c r="AD59" i="2"/>
  <c r="AD35" i="2" s="1"/>
  <c r="AC59" i="2"/>
  <c r="AB59" i="2"/>
  <c r="AA59" i="2"/>
  <c r="Z59" i="2"/>
  <c r="Y59" i="2"/>
  <c r="X59" i="2"/>
  <c r="W59" i="2"/>
  <c r="V59" i="2"/>
  <c r="U59" i="2"/>
  <c r="T59" i="2"/>
  <c r="S59" i="2"/>
  <c r="S35" i="2" s="1"/>
  <c r="R59" i="2"/>
  <c r="R35" i="2" s="1"/>
  <c r="Q59" i="2"/>
  <c r="P59" i="2"/>
  <c r="O59" i="2"/>
  <c r="N59" i="2"/>
  <c r="M59" i="2"/>
  <c r="L59" i="2"/>
  <c r="K59" i="2"/>
  <c r="J59" i="2"/>
  <c r="I59" i="2"/>
  <c r="H59" i="2"/>
  <c r="G59" i="2"/>
  <c r="G35" i="2" s="1"/>
  <c r="F59" i="2"/>
  <c r="F35" i="2" s="1"/>
  <c r="E59" i="2"/>
  <c r="BG58" i="2"/>
  <c r="BF58" i="2"/>
  <c r="BE58" i="2"/>
  <c r="BD58" i="2"/>
  <c r="BC58" i="2"/>
  <c r="BB58" i="2"/>
  <c r="BA58" i="2"/>
  <c r="AZ58" i="2"/>
  <c r="AY58" i="2"/>
  <c r="AX58" i="2"/>
  <c r="AW58" i="2"/>
  <c r="AW34" i="2" s="1"/>
  <c r="AV58" i="2"/>
  <c r="AU58" i="2"/>
  <c r="AT58" i="2"/>
  <c r="AS58" i="2"/>
  <c r="AR58" i="2"/>
  <c r="AQ58" i="2"/>
  <c r="AP58" i="2"/>
  <c r="AO58" i="2"/>
  <c r="AN58" i="2"/>
  <c r="AM58" i="2"/>
  <c r="AL58" i="2"/>
  <c r="AL34" i="2" s="1"/>
  <c r="AK58" i="2"/>
  <c r="AK34" i="2" s="1"/>
  <c r="AJ58" i="2"/>
  <c r="AI58" i="2"/>
  <c r="AH58" i="2"/>
  <c r="AG58" i="2"/>
  <c r="AF58" i="2"/>
  <c r="AE58" i="2"/>
  <c r="AD58" i="2"/>
  <c r="AC58" i="2"/>
  <c r="AB58" i="2"/>
  <c r="AA58" i="2"/>
  <c r="Z58" i="2"/>
  <c r="Z34" i="2" s="1"/>
  <c r="Y58" i="2"/>
  <c r="Y34" i="2" s="1"/>
  <c r="X58" i="2"/>
  <c r="W58" i="2"/>
  <c r="V58" i="2"/>
  <c r="U58" i="2"/>
  <c r="T58" i="2"/>
  <c r="S58" i="2"/>
  <c r="R58" i="2"/>
  <c r="Q58" i="2"/>
  <c r="P58" i="2"/>
  <c r="O58" i="2"/>
  <c r="N58" i="2"/>
  <c r="N34" i="2" s="1"/>
  <c r="M58" i="2"/>
  <c r="M34" i="2" s="1"/>
  <c r="L58" i="2"/>
  <c r="K58" i="2"/>
  <c r="J58" i="2"/>
  <c r="I58" i="2"/>
  <c r="H58" i="2"/>
  <c r="G58" i="2"/>
  <c r="F58" i="2"/>
  <c r="E58" i="2"/>
  <c r="BF57" i="2"/>
  <c r="BE57" i="2"/>
  <c r="BE33" i="2" s="1"/>
  <c r="BD57" i="2"/>
  <c r="BD33" i="2" s="1"/>
  <c r="BC57" i="2"/>
  <c r="BB57" i="2"/>
  <c r="BA57" i="2"/>
  <c r="AZ57" i="2"/>
  <c r="AY57" i="2"/>
  <c r="AY33" i="2" s="1"/>
  <c r="AX57" i="2"/>
  <c r="AW57" i="2"/>
  <c r="AV57" i="2"/>
  <c r="AU57" i="2"/>
  <c r="AT57" i="2"/>
  <c r="AS57" i="2"/>
  <c r="AS33" i="2" s="1"/>
  <c r="AR57" i="2"/>
  <c r="AR33" i="2" s="1"/>
  <c r="AQ57" i="2"/>
  <c r="AP57" i="2"/>
  <c r="AO57" i="2"/>
  <c r="AN57" i="2"/>
  <c r="AM57" i="2"/>
  <c r="AM33" i="2" s="1"/>
  <c r="AL57" i="2"/>
  <c r="AK57" i="2"/>
  <c r="AJ57" i="2"/>
  <c r="AI57" i="2"/>
  <c r="AH57" i="2"/>
  <c r="AG57" i="2"/>
  <c r="AG33" i="2" s="1"/>
  <c r="AF57" i="2"/>
  <c r="AF33" i="2" s="1"/>
  <c r="AE57" i="2"/>
  <c r="AD57" i="2"/>
  <c r="AC57" i="2"/>
  <c r="AB57" i="2"/>
  <c r="AA57" i="2"/>
  <c r="AA33" i="2" s="1"/>
  <c r="Z57" i="2"/>
  <c r="Y57" i="2"/>
  <c r="X57" i="2"/>
  <c r="W57" i="2"/>
  <c r="U57" i="2"/>
  <c r="U33" i="2" s="1"/>
  <c r="T57" i="2"/>
  <c r="T33" i="2" s="1"/>
  <c r="S57" i="2"/>
  <c r="R57" i="2"/>
  <c r="Q57" i="2"/>
  <c r="P57" i="2"/>
  <c r="O57" i="2"/>
  <c r="N57" i="2"/>
  <c r="M57" i="2"/>
  <c r="L57" i="2"/>
  <c r="K57" i="2"/>
  <c r="J57" i="2"/>
  <c r="I57" i="2"/>
  <c r="I33" i="2" s="1"/>
  <c r="H57" i="2"/>
  <c r="H33" i="2" s="1"/>
  <c r="G57" i="2"/>
  <c r="F57" i="2"/>
  <c r="E57" i="2"/>
  <c r="AX56" i="2"/>
  <c r="V56" i="2"/>
  <c r="AX55" i="2"/>
  <c r="V55" i="2"/>
  <c r="BG55" i="2" s="1"/>
  <c r="AX54" i="2"/>
  <c r="AX37" i="2" s="1"/>
  <c r="V54" i="2"/>
  <c r="AX53" i="2"/>
  <c r="V53" i="2"/>
  <c r="BG53" i="2" s="1"/>
  <c r="AX52" i="2"/>
  <c r="V52" i="2"/>
  <c r="AX51" i="2"/>
  <c r="V51" i="2"/>
  <c r="BG51" i="2" s="1"/>
  <c r="AX50" i="2"/>
  <c r="V50" i="2"/>
  <c r="AX49" i="2"/>
  <c r="V49" i="2"/>
  <c r="BG49" i="2" s="1"/>
  <c r="AX48" i="2"/>
  <c r="V48" i="2"/>
  <c r="AX47" i="2"/>
  <c r="V47" i="2"/>
  <c r="BG47" i="2" s="1"/>
  <c r="AX46" i="2"/>
  <c r="V46" i="2"/>
  <c r="AX45" i="2"/>
  <c r="V45" i="2"/>
  <c r="BG45" i="2" s="1"/>
  <c r="AX44" i="2"/>
  <c r="V44" i="2"/>
  <c r="AX43" i="2"/>
  <c r="V43" i="2"/>
  <c r="BG43" i="2" s="1"/>
  <c r="AX42" i="2"/>
  <c r="V42" i="2"/>
  <c r="AX41" i="2"/>
  <c r="V41" i="2"/>
  <c r="BG41" i="2" s="1"/>
  <c r="BF40" i="2"/>
  <c r="BF36" i="2" s="1"/>
  <c r="BE40" i="2"/>
  <c r="BD40" i="2"/>
  <c r="BC40" i="2"/>
  <c r="BB40" i="2"/>
  <c r="BA40" i="2"/>
  <c r="AZ40" i="2"/>
  <c r="AZ36" i="2" s="1"/>
  <c r="AY40" i="2"/>
  <c r="AY36" i="2" s="1"/>
  <c r="AW40" i="2"/>
  <c r="AV40" i="2"/>
  <c r="AU40" i="2"/>
  <c r="AT40" i="2"/>
  <c r="AT36" i="2" s="1"/>
  <c r="AS40" i="2"/>
  <c r="AR40" i="2"/>
  <c r="AQ40" i="2"/>
  <c r="AP40" i="2"/>
  <c r="AO40" i="2"/>
  <c r="AN40" i="2"/>
  <c r="AN36" i="2" s="1"/>
  <c r="AM40" i="2"/>
  <c r="AM36" i="2" s="1"/>
  <c r="AL40" i="2"/>
  <c r="AK40" i="2"/>
  <c r="AJ40" i="2"/>
  <c r="AI40" i="2"/>
  <c r="AH40" i="2"/>
  <c r="AH36" i="2" s="1"/>
  <c r="AG40" i="2"/>
  <c r="AF40" i="2"/>
  <c r="AE40" i="2"/>
  <c r="AD40" i="2"/>
  <c r="AC40" i="2"/>
  <c r="AB40" i="2"/>
  <c r="AB36" i="2" s="1"/>
  <c r="AA40" i="2"/>
  <c r="AA36" i="2" s="1"/>
  <c r="Z40" i="2"/>
  <c r="Y40" i="2"/>
  <c r="X40" i="2"/>
  <c r="W40" i="2"/>
  <c r="V40" i="2"/>
  <c r="U40" i="2"/>
  <c r="T40" i="2"/>
  <c r="S40" i="2"/>
  <c r="R40" i="2"/>
  <c r="Q40" i="2"/>
  <c r="P40" i="2"/>
  <c r="P36" i="2" s="1"/>
  <c r="O40" i="2"/>
  <c r="O36" i="2" s="1"/>
  <c r="N40" i="2"/>
  <c r="M40" i="2"/>
  <c r="L40" i="2"/>
  <c r="K40" i="2"/>
  <c r="J40" i="2"/>
  <c r="J36" i="2" s="1"/>
  <c r="I40" i="2"/>
  <c r="H40" i="2"/>
  <c r="G40" i="2"/>
  <c r="F40" i="2"/>
  <c r="E40" i="2"/>
  <c r="BG39" i="2"/>
  <c r="BF39" i="2"/>
  <c r="BF35" i="2" s="1"/>
  <c r="BE39" i="2"/>
  <c r="BD39" i="2"/>
  <c r="BC39" i="2"/>
  <c r="BB39" i="2"/>
  <c r="BA39" i="2"/>
  <c r="BA35" i="2" s="1"/>
  <c r="AZ39" i="2"/>
  <c r="AY39" i="2"/>
  <c r="AX39" i="2"/>
  <c r="AW39" i="2"/>
  <c r="AV39" i="2"/>
  <c r="AU39" i="2"/>
  <c r="AU35" i="2" s="1"/>
  <c r="AT39" i="2"/>
  <c r="AT35" i="2" s="1"/>
  <c r="AS39" i="2"/>
  <c r="AR39" i="2"/>
  <c r="AQ39" i="2"/>
  <c r="AP39" i="2"/>
  <c r="AO39" i="2"/>
  <c r="AO35" i="2" s="1"/>
  <c r="AN39" i="2"/>
  <c r="AM39" i="2"/>
  <c r="AL39" i="2"/>
  <c r="AK39" i="2"/>
  <c r="AJ39" i="2"/>
  <c r="AI39" i="2"/>
  <c r="AI35" i="2" s="1"/>
  <c r="AH39" i="2"/>
  <c r="AH35" i="2" s="1"/>
  <c r="AG39" i="2"/>
  <c r="AF39" i="2"/>
  <c r="AE39" i="2"/>
  <c r="AD39" i="2"/>
  <c r="AC39" i="2"/>
  <c r="AC35" i="2" s="1"/>
  <c r="AB39" i="2"/>
  <c r="AA39" i="2"/>
  <c r="Z39" i="2"/>
  <c r="Y39" i="2"/>
  <c r="X39" i="2"/>
  <c r="W39" i="2"/>
  <c r="W35" i="2" s="1"/>
  <c r="V39" i="2"/>
  <c r="V35" i="2" s="1"/>
  <c r="U39" i="2"/>
  <c r="T39" i="2"/>
  <c r="S39" i="2"/>
  <c r="R39" i="2"/>
  <c r="Q39" i="2"/>
  <c r="Q35" i="2" s="1"/>
  <c r="P39" i="2"/>
  <c r="O39" i="2"/>
  <c r="N39" i="2"/>
  <c r="M39" i="2"/>
  <c r="L39" i="2"/>
  <c r="K39" i="2"/>
  <c r="K35" i="2" s="1"/>
  <c r="J39" i="2"/>
  <c r="J35" i="2" s="1"/>
  <c r="I39" i="2"/>
  <c r="H39" i="2"/>
  <c r="G39" i="2"/>
  <c r="F39" i="2"/>
  <c r="E39" i="2"/>
  <c r="E35" i="2" s="1"/>
  <c r="BF38" i="2"/>
  <c r="BE38" i="2"/>
  <c r="BD38" i="2"/>
  <c r="BC38" i="2"/>
  <c r="BB38" i="2"/>
  <c r="BB34" i="2" s="1"/>
  <c r="BA38" i="2"/>
  <c r="BA34" i="2" s="1"/>
  <c r="AZ38" i="2"/>
  <c r="AY38" i="2"/>
  <c r="AW38" i="2"/>
  <c r="AV38" i="2"/>
  <c r="AV34" i="2" s="1"/>
  <c r="AU38" i="2"/>
  <c r="AT38" i="2"/>
  <c r="AS38" i="2"/>
  <c r="AR38" i="2"/>
  <c r="AQ38" i="2"/>
  <c r="AP38" i="2"/>
  <c r="AP34" i="2" s="1"/>
  <c r="AO38" i="2"/>
  <c r="AO34" i="2" s="1"/>
  <c r="AN38" i="2"/>
  <c r="AM38" i="2"/>
  <c r="AL38" i="2"/>
  <c r="AK38" i="2"/>
  <c r="AJ38" i="2"/>
  <c r="AJ34" i="2" s="1"/>
  <c r="AI38" i="2"/>
  <c r="AH38" i="2"/>
  <c r="AG38" i="2"/>
  <c r="AF38" i="2"/>
  <c r="AE38" i="2"/>
  <c r="AD38" i="2"/>
  <c r="AD34" i="2" s="1"/>
  <c r="AC38" i="2"/>
  <c r="AC34" i="2" s="1"/>
  <c r="AB38" i="2"/>
  <c r="AA38" i="2"/>
  <c r="Z38" i="2"/>
  <c r="Y38" i="2"/>
  <c r="X38" i="2"/>
  <c r="X34" i="2" s="1"/>
  <c r="W38" i="2"/>
  <c r="U38" i="2"/>
  <c r="T38" i="2"/>
  <c r="S38" i="2"/>
  <c r="R38" i="2"/>
  <c r="R34" i="2" s="1"/>
  <c r="Q38" i="2"/>
  <c r="Q34" i="2" s="1"/>
  <c r="P38" i="2"/>
  <c r="O38" i="2"/>
  <c r="N38" i="2"/>
  <c r="M38" i="2"/>
  <c r="L38" i="2"/>
  <c r="L34" i="2" s="1"/>
  <c r="K38" i="2"/>
  <c r="J38" i="2"/>
  <c r="I38" i="2"/>
  <c r="H38" i="2"/>
  <c r="G38" i="2"/>
  <c r="F38" i="2"/>
  <c r="F34" i="2" s="1"/>
  <c r="E38" i="2"/>
  <c r="E34" i="2" s="1"/>
  <c r="BF37" i="2"/>
  <c r="BE37" i="2"/>
  <c r="BD37" i="2"/>
  <c r="BC37" i="2"/>
  <c r="BC33" i="2" s="1"/>
  <c r="BB37" i="2"/>
  <c r="BA37" i="2"/>
  <c r="AZ37" i="2"/>
  <c r="AY37" i="2"/>
  <c r="AW37" i="2"/>
  <c r="AW33" i="2" s="1"/>
  <c r="AV37" i="2"/>
  <c r="AV33" i="2" s="1"/>
  <c r="AU37" i="2"/>
  <c r="AT37" i="2"/>
  <c r="AS37" i="2"/>
  <c r="AR37" i="2"/>
  <c r="AQ37" i="2"/>
  <c r="AQ33" i="2" s="1"/>
  <c r="AP37" i="2"/>
  <c r="AO37" i="2"/>
  <c r="AN37" i="2"/>
  <c r="AM37" i="2"/>
  <c r="AL37" i="2"/>
  <c r="AK37" i="2"/>
  <c r="AK33" i="2" s="1"/>
  <c r="AJ37" i="2"/>
  <c r="AJ33" i="2" s="1"/>
  <c r="AI37" i="2"/>
  <c r="AH37" i="2"/>
  <c r="AG37" i="2"/>
  <c r="AF37" i="2"/>
  <c r="AE37" i="2"/>
  <c r="AE33" i="2" s="1"/>
  <c r="AD37" i="2"/>
  <c r="AC37" i="2"/>
  <c r="AB37" i="2"/>
  <c r="AA37" i="2"/>
  <c r="Z37" i="2"/>
  <c r="Y37" i="2"/>
  <c r="Y33" i="2" s="1"/>
  <c r="X37" i="2"/>
  <c r="X33" i="2" s="1"/>
  <c r="W37" i="2"/>
  <c r="U37" i="2"/>
  <c r="T37" i="2"/>
  <c r="S37" i="2"/>
  <c r="R37" i="2"/>
  <c r="Q37" i="2"/>
  <c r="P37" i="2"/>
  <c r="O37" i="2"/>
  <c r="N37" i="2"/>
  <c r="M37" i="2"/>
  <c r="L37" i="2"/>
  <c r="L33" i="2" s="1"/>
  <c r="K37" i="2"/>
  <c r="J37" i="2"/>
  <c r="I37" i="2"/>
  <c r="H37" i="2"/>
  <c r="G37" i="2"/>
  <c r="F37" i="2"/>
  <c r="E37" i="2"/>
  <c r="BE36" i="2"/>
  <c r="BD36" i="2"/>
  <c r="BC36" i="2"/>
  <c r="BB36" i="2"/>
  <c r="BA36" i="2"/>
  <c r="AW36" i="2"/>
  <c r="AS36" i="2"/>
  <c r="AR36" i="2"/>
  <c r="AQ36" i="2"/>
  <c r="AP36" i="2"/>
  <c r="AO36" i="2"/>
  <c r="AL36" i="2"/>
  <c r="AK36" i="2"/>
  <c r="AG36" i="2"/>
  <c r="AF36" i="2"/>
  <c r="AE36" i="2"/>
  <c r="AD36" i="2"/>
  <c r="AC36" i="2"/>
  <c r="Z36" i="2"/>
  <c r="Y36" i="2"/>
  <c r="U36" i="2"/>
  <c r="T36" i="2"/>
  <c r="S36" i="2"/>
  <c r="R36" i="2"/>
  <c r="Q36" i="2"/>
  <c r="N36" i="2"/>
  <c r="M36" i="2"/>
  <c r="I36" i="2"/>
  <c r="H36" i="2"/>
  <c r="G36" i="2"/>
  <c r="F36" i="2"/>
  <c r="E36" i="2"/>
  <c r="BE35" i="2"/>
  <c r="BD35" i="2"/>
  <c r="AZ35" i="2"/>
  <c r="AY35" i="2"/>
  <c r="AX35" i="2"/>
  <c r="AW35" i="2"/>
  <c r="AV35" i="2"/>
  <c r="AS35" i="2"/>
  <c r="AR35" i="2"/>
  <c r="AN35" i="2"/>
  <c r="AM35" i="2"/>
  <c r="AL35" i="2"/>
  <c r="AK35" i="2"/>
  <c r="AJ35" i="2"/>
  <c r="AG35" i="2"/>
  <c r="AF35" i="2"/>
  <c r="AB35" i="2"/>
  <c r="AA35" i="2"/>
  <c r="Z35" i="2"/>
  <c r="Y35" i="2"/>
  <c r="X35" i="2"/>
  <c r="U35" i="2"/>
  <c r="T35" i="2"/>
  <c r="P35" i="2"/>
  <c r="O35" i="2"/>
  <c r="N35" i="2"/>
  <c r="M35" i="2"/>
  <c r="L35" i="2"/>
  <c r="I35" i="2"/>
  <c r="H35" i="2"/>
  <c r="BF34" i="2"/>
  <c r="BE34" i="2"/>
  <c r="BD34" i="2"/>
  <c r="BC34" i="2"/>
  <c r="AZ34" i="2"/>
  <c r="AY34" i="2"/>
  <c r="AU34" i="2"/>
  <c r="AT34" i="2"/>
  <c r="AS34" i="2"/>
  <c r="AR34" i="2"/>
  <c r="AQ34" i="2"/>
  <c r="AN34" i="2"/>
  <c r="AM34" i="2"/>
  <c r="AI34" i="2"/>
  <c r="AH34" i="2"/>
  <c r="AG34" i="2"/>
  <c r="AF34" i="2"/>
  <c r="AE34" i="2"/>
  <c r="AB34" i="2"/>
  <c r="AA34" i="2"/>
  <c r="W34" i="2"/>
  <c r="U34" i="2"/>
  <c r="T34" i="2"/>
  <c r="S34" i="2"/>
  <c r="P34" i="2"/>
  <c r="O34" i="2"/>
  <c r="K34" i="2"/>
  <c r="J34" i="2"/>
  <c r="I34" i="2"/>
  <c r="H34" i="2"/>
  <c r="G34" i="2"/>
  <c r="BF33" i="2"/>
  <c r="BB33" i="2"/>
  <c r="BA33" i="2"/>
  <c r="AZ33" i="2"/>
  <c r="AX33" i="2"/>
  <c r="AU33" i="2"/>
  <c r="AT33" i="2"/>
  <c r="AP33" i="2"/>
  <c r="AO33" i="2"/>
  <c r="AN33" i="2"/>
  <c r="AL33" i="2"/>
  <c r="AI33" i="2"/>
  <c r="AH33" i="2"/>
  <c r="AD33" i="2"/>
  <c r="AC33" i="2"/>
  <c r="AB33" i="2"/>
  <c r="Z33" i="2"/>
  <c r="W33" i="2"/>
  <c r="S33" i="2"/>
  <c r="R33" i="2"/>
  <c r="Q33" i="2"/>
  <c r="P33" i="2"/>
  <c r="O33" i="2"/>
  <c r="N33" i="2"/>
  <c r="M33" i="2"/>
  <c r="K33" i="2"/>
  <c r="J33" i="2"/>
  <c r="G33" i="2"/>
  <c r="F33" i="2"/>
  <c r="E33" i="2"/>
  <c r="AX32" i="2"/>
  <c r="V32" i="2"/>
  <c r="BG32" i="2" s="1"/>
  <c r="BG31" i="2"/>
  <c r="AX31" i="2"/>
  <c r="V31" i="2"/>
  <c r="BG30" i="2"/>
  <c r="AX30" i="2"/>
  <c r="V30" i="2"/>
  <c r="BG29" i="2"/>
  <c r="AX29" i="2"/>
  <c r="V29" i="2"/>
  <c r="AX28" i="2"/>
  <c r="V28" i="2"/>
  <c r="BG28" i="2" s="1"/>
  <c r="BG27" i="2"/>
  <c r="BG23" i="2" s="1"/>
  <c r="AX27" i="2"/>
  <c r="V27" i="2"/>
  <c r="AX26" i="2"/>
  <c r="V26" i="2"/>
  <c r="BG26" i="2" s="1"/>
  <c r="BG22" i="2" s="1"/>
  <c r="BG25" i="2"/>
  <c r="AX25" i="2"/>
  <c r="V25" i="2"/>
  <c r="V21" i="2" s="1"/>
  <c r="BF24" i="2"/>
  <c r="BE24" i="2"/>
  <c r="BD24" i="2"/>
  <c r="BC24" i="2"/>
  <c r="BB24" i="2"/>
  <c r="BA24" i="2"/>
  <c r="AZ24" i="2"/>
  <c r="AY24" i="2"/>
  <c r="AX24" i="2"/>
  <c r="AW24" i="2"/>
  <c r="AV24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AD24" i="2"/>
  <c r="AC24" i="2"/>
  <c r="AB24" i="2"/>
  <c r="AA24" i="2"/>
  <c r="Z24" i="2"/>
  <c r="Y24" i="2"/>
  <c r="X24" i="2"/>
  <c r="W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BG21" i="2"/>
  <c r="BF21" i="2"/>
  <c r="BE21" i="2"/>
  <c r="BD21" i="2"/>
  <c r="BC21" i="2"/>
  <c r="BB21" i="2"/>
  <c r="BA21" i="2"/>
  <c r="AZ21" i="2"/>
  <c r="AY21" i="2"/>
  <c r="AX21" i="2"/>
  <c r="AW21" i="2"/>
  <c r="AV21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BG20" i="2"/>
  <c r="AX20" i="2"/>
  <c r="AX16" i="2" s="1"/>
  <c r="V20" i="2"/>
  <c r="V16" i="2" s="1"/>
  <c r="AX19" i="2"/>
  <c r="V19" i="2"/>
  <c r="V15" i="2" s="1"/>
  <c r="V75" i="2" s="1"/>
  <c r="AX18" i="2"/>
  <c r="BG18" i="2" s="1"/>
  <c r="BG14" i="2" s="1"/>
  <c r="V18" i="2"/>
  <c r="AX17" i="2"/>
  <c r="V17" i="2"/>
  <c r="BG17" i="2" s="1"/>
  <c r="BG13" i="2" s="1"/>
  <c r="BG16" i="2"/>
  <c r="BF16" i="2"/>
  <c r="BE16" i="2"/>
  <c r="BE76" i="2" s="1"/>
  <c r="BD16" i="2"/>
  <c r="BD76" i="2" s="1"/>
  <c r="BC16" i="2"/>
  <c r="BC76" i="2" s="1"/>
  <c r="BB16" i="2"/>
  <c r="BB76" i="2" s="1"/>
  <c r="BA16" i="2"/>
  <c r="BA76" i="2" s="1"/>
  <c r="AZ16" i="2"/>
  <c r="AY16" i="2"/>
  <c r="AW16" i="2"/>
  <c r="AW76" i="2" s="1"/>
  <c r="AV16" i="2"/>
  <c r="AV76" i="2" s="1"/>
  <c r="AU16" i="2"/>
  <c r="AU76" i="2" s="1"/>
  <c r="AT16" i="2"/>
  <c r="AT76" i="2" s="1"/>
  <c r="AS16" i="2"/>
  <c r="AS76" i="2" s="1"/>
  <c r="AR16" i="2"/>
  <c r="AR76" i="2" s="1"/>
  <c r="AQ16" i="2"/>
  <c r="AQ76" i="2" s="1"/>
  <c r="AP16" i="2"/>
  <c r="AP76" i="2" s="1"/>
  <c r="AO16" i="2"/>
  <c r="AO76" i="2" s="1"/>
  <c r="AN16" i="2"/>
  <c r="AN76" i="2" s="1"/>
  <c r="AM16" i="2"/>
  <c r="AL16" i="2"/>
  <c r="AK16" i="2"/>
  <c r="AK76" i="2" s="1"/>
  <c r="AJ16" i="2"/>
  <c r="AJ76" i="2" s="1"/>
  <c r="AI16" i="2"/>
  <c r="AI76" i="2" s="1"/>
  <c r="AH16" i="2"/>
  <c r="AH76" i="2" s="1"/>
  <c r="AG16" i="2"/>
  <c r="AG76" i="2" s="1"/>
  <c r="AF16" i="2"/>
  <c r="AF76" i="2" s="1"/>
  <c r="AE16" i="2"/>
  <c r="AE76" i="2" s="1"/>
  <c r="AD16" i="2"/>
  <c r="AD76" i="2" s="1"/>
  <c r="AC16" i="2"/>
  <c r="AC76" i="2" s="1"/>
  <c r="AB16" i="2"/>
  <c r="AB76" i="2" s="1"/>
  <c r="AA16" i="2"/>
  <c r="Z16" i="2"/>
  <c r="Y16" i="2"/>
  <c r="Y76" i="2" s="1"/>
  <c r="X16" i="2"/>
  <c r="X76" i="2" s="1"/>
  <c r="W16" i="2"/>
  <c r="W76" i="2" s="1"/>
  <c r="U16" i="2"/>
  <c r="U76" i="2" s="1"/>
  <c r="T16" i="2"/>
  <c r="T76" i="2" s="1"/>
  <c r="S16" i="2"/>
  <c r="S76" i="2" s="1"/>
  <c r="R16" i="2"/>
  <c r="R76" i="2" s="1"/>
  <c r="Q16" i="2"/>
  <c r="Q76" i="2" s="1"/>
  <c r="P16" i="2"/>
  <c r="P76" i="2" s="1"/>
  <c r="O16" i="2"/>
  <c r="N16" i="2"/>
  <c r="M16" i="2"/>
  <c r="M76" i="2" s="1"/>
  <c r="L16" i="2"/>
  <c r="L76" i="2" s="1"/>
  <c r="K16" i="2"/>
  <c r="K76" i="2" s="1"/>
  <c r="J16" i="2"/>
  <c r="J76" i="2" s="1"/>
  <c r="I16" i="2"/>
  <c r="I76" i="2" s="1"/>
  <c r="H16" i="2"/>
  <c r="H76" i="2" s="1"/>
  <c r="G16" i="2"/>
  <c r="F16" i="2"/>
  <c r="F76" i="2" s="1"/>
  <c r="E16" i="2"/>
  <c r="E76" i="2" s="1"/>
  <c r="BF15" i="2"/>
  <c r="BE15" i="2"/>
  <c r="BD15" i="2"/>
  <c r="BD75" i="2" s="1"/>
  <c r="BC15" i="2"/>
  <c r="BC75" i="2" s="1"/>
  <c r="BB15" i="2"/>
  <c r="BB75" i="2" s="1"/>
  <c r="BA15" i="2"/>
  <c r="BA75" i="2" s="1"/>
  <c r="AZ15" i="2"/>
  <c r="AZ75" i="2" s="1"/>
  <c r="AY15" i="2"/>
  <c r="AY75" i="2" s="1"/>
  <c r="AX15" i="2"/>
  <c r="AX75" i="2" s="1"/>
  <c r="AW15" i="2"/>
  <c r="AW75" i="2" s="1"/>
  <c r="AV15" i="2"/>
  <c r="AV75" i="2" s="1"/>
  <c r="AU15" i="2"/>
  <c r="AU75" i="2" s="1"/>
  <c r="AT15" i="2"/>
  <c r="AS15" i="2"/>
  <c r="AR15" i="2"/>
  <c r="AR75" i="2" s="1"/>
  <c r="AQ15" i="2"/>
  <c r="AQ75" i="2" s="1"/>
  <c r="AP15" i="2"/>
  <c r="AP75" i="2" s="1"/>
  <c r="AO15" i="2"/>
  <c r="AO75" i="2" s="1"/>
  <c r="AN15" i="2"/>
  <c r="AN75" i="2" s="1"/>
  <c r="AM15" i="2"/>
  <c r="AM75" i="2" s="1"/>
  <c r="AL15" i="2"/>
  <c r="AL75" i="2" s="1"/>
  <c r="AK15" i="2"/>
  <c r="AK75" i="2" s="1"/>
  <c r="AJ15" i="2"/>
  <c r="AJ75" i="2" s="1"/>
  <c r="AI15" i="2"/>
  <c r="AI75" i="2" s="1"/>
  <c r="AH15" i="2"/>
  <c r="AG15" i="2"/>
  <c r="AF15" i="2"/>
  <c r="AF75" i="2" s="1"/>
  <c r="AE15" i="2"/>
  <c r="AE75" i="2" s="1"/>
  <c r="AD15" i="2"/>
  <c r="AD75" i="2" s="1"/>
  <c r="AC15" i="2"/>
  <c r="AC75" i="2" s="1"/>
  <c r="AB15" i="2"/>
  <c r="AB75" i="2" s="1"/>
  <c r="AA15" i="2"/>
  <c r="AA75" i="2" s="1"/>
  <c r="Z15" i="2"/>
  <c r="Z75" i="2" s="1"/>
  <c r="Y15" i="2"/>
  <c r="Y75" i="2" s="1"/>
  <c r="X15" i="2"/>
  <c r="X75" i="2" s="1"/>
  <c r="W15" i="2"/>
  <c r="W75" i="2" s="1"/>
  <c r="U15" i="2"/>
  <c r="T15" i="2"/>
  <c r="T75" i="2" s="1"/>
  <c r="S15" i="2"/>
  <c r="S75" i="2" s="1"/>
  <c r="R15" i="2"/>
  <c r="R75" i="2" s="1"/>
  <c r="Q15" i="2"/>
  <c r="Q75" i="2" s="1"/>
  <c r="P15" i="2"/>
  <c r="P75" i="2" s="1"/>
  <c r="O15" i="2"/>
  <c r="O75" i="2" s="1"/>
  <c r="N15" i="2"/>
  <c r="N75" i="2" s="1"/>
  <c r="M15" i="2"/>
  <c r="M75" i="2" s="1"/>
  <c r="L15" i="2"/>
  <c r="L75" i="2" s="1"/>
  <c r="K15" i="2"/>
  <c r="K75" i="2" s="1"/>
  <c r="J15" i="2"/>
  <c r="I15" i="2"/>
  <c r="H15" i="2"/>
  <c r="H75" i="2" s="1"/>
  <c r="G15" i="2"/>
  <c r="G75" i="2" s="1"/>
  <c r="F15" i="2"/>
  <c r="F75" i="2" s="1"/>
  <c r="E15" i="2"/>
  <c r="E75" i="2" s="1"/>
  <c r="BF14" i="2"/>
  <c r="BE14" i="2"/>
  <c r="BD14" i="2"/>
  <c r="BC14" i="2"/>
  <c r="BB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BF13" i="2"/>
  <c r="BE13" i="2"/>
  <c r="BD13" i="2"/>
  <c r="BC13" i="2"/>
  <c r="BB13" i="2"/>
  <c r="BA13" i="2"/>
  <c r="AZ13" i="2"/>
  <c r="AY13" i="2"/>
  <c r="AX13" i="2"/>
  <c r="AW13" i="2"/>
  <c r="AV13" i="2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AX12" i="2"/>
  <c r="AX8" i="2" s="1"/>
  <c r="V12" i="2"/>
  <c r="BG11" i="2"/>
  <c r="AX11" i="2"/>
  <c r="V11" i="2"/>
  <c r="AX10" i="2"/>
  <c r="V10" i="2"/>
  <c r="BG10" i="2" s="1"/>
  <c r="AX9" i="2"/>
  <c r="AX7" i="2" s="1"/>
  <c r="AX73" i="2" s="1"/>
  <c r="V9" i="2"/>
  <c r="BG9" i="2" s="1"/>
  <c r="BG7" i="2" s="1"/>
  <c r="BF8" i="2"/>
  <c r="BF74" i="2" s="1"/>
  <c r="BE8" i="2"/>
  <c r="BE74" i="2" s="1"/>
  <c r="BD8" i="2"/>
  <c r="BC8" i="2"/>
  <c r="BB8" i="2"/>
  <c r="BA8" i="2"/>
  <c r="BA74" i="2" s="1"/>
  <c r="AZ8" i="2"/>
  <c r="AY8" i="2"/>
  <c r="AY74" i="2" s="1"/>
  <c r="AW8" i="2"/>
  <c r="AV8" i="2"/>
  <c r="AV74" i="2" s="1"/>
  <c r="AU8" i="2"/>
  <c r="AU74" i="2" s="1"/>
  <c r="AT8" i="2"/>
  <c r="AT74" i="2" s="1"/>
  <c r="AS8" i="2"/>
  <c r="AR8" i="2"/>
  <c r="AQ8" i="2"/>
  <c r="AP8" i="2"/>
  <c r="AO8" i="2"/>
  <c r="AO74" i="2" s="1"/>
  <c r="AN8" i="2"/>
  <c r="AM8" i="2"/>
  <c r="AM74" i="2" s="1"/>
  <c r="AL8" i="2"/>
  <c r="AK8" i="2"/>
  <c r="AJ8" i="2"/>
  <c r="AJ74" i="2" s="1"/>
  <c r="AI8" i="2"/>
  <c r="AI74" i="2" s="1"/>
  <c r="AH8" i="2"/>
  <c r="AH74" i="2" s="1"/>
  <c r="AG8" i="2"/>
  <c r="AG74" i="2" s="1"/>
  <c r="AF8" i="2"/>
  <c r="AE8" i="2"/>
  <c r="AD8" i="2"/>
  <c r="AC8" i="2"/>
  <c r="AC74" i="2" s="1"/>
  <c r="AB8" i="2"/>
  <c r="AA8" i="2"/>
  <c r="AA74" i="2" s="1"/>
  <c r="Z8" i="2"/>
  <c r="Y8" i="2"/>
  <c r="X8" i="2"/>
  <c r="X74" i="2" s="1"/>
  <c r="W8" i="2"/>
  <c r="W74" i="2" s="1"/>
  <c r="V8" i="2"/>
  <c r="U8" i="2"/>
  <c r="U74" i="2" s="1"/>
  <c r="T8" i="2"/>
  <c r="S8" i="2"/>
  <c r="R8" i="2"/>
  <c r="Q8" i="2"/>
  <c r="Q74" i="2" s="1"/>
  <c r="P8" i="2"/>
  <c r="O8" i="2"/>
  <c r="O74" i="2" s="1"/>
  <c r="N8" i="2"/>
  <c r="M8" i="2"/>
  <c r="L8" i="2"/>
  <c r="L74" i="2" s="1"/>
  <c r="K8" i="2"/>
  <c r="K74" i="2" s="1"/>
  <c r="J8" i="2"/>
  <c r="J74" i="2" s="1"/>
  <c r="I8" i="2"/>
  <c r="I74" i="2" s="1"/>
  <c r="H8" i="2"/>
  <c r="G8" i="2"/>
  <c r="F8" i="2"/>
  <c r="E8" i="2"/>
  <c r="E74" i="2" s="1"/>
  <c r="BF7" i="2"/>
  <c r="BF73" i="2" s="1"/>
  <c r="BE7" i="2"/>
  <c r="BD7" i="2"/>
  <c r="BC7" i="2"/>
  <c r="BC73" i="2" s="1"/>
  <c r="BB7" i="2"/>
  <c r="BB73" i="2" s="1"/>
  <c r="BA7" i="2"/>
  <c r="BA73" i="2" s="1"/>
  <c r="AZ7" i="2"/>
  <c r="AZ73" i="2" s="1"/>
  <c r="AY7" i="2"/>
  <c r="AW7" i="2"/>
  <c r="AV7" i="2"/>
  <c r="AV73" i="2" s="1"/>
  <c r="AU7" i="2"/>
  <c r="AT7" i="2"/>
  <c r="AT73" i="2" s="1"/>
  <c r="AS7" i="2"/>
  <c r="AR7" i="2"/>
  <c r="AQ7" i="2"/>
  <c r="AP7" i="2"/>
  <c r="AP73" i="2" s="1"/>
  <c r="AO7" i="2"/>
  <c r="AO73" i="2" s="1"/>
  <c r="AN7" i="2"/>
  <c r="AN73" i="2" s="1"/>
  <c r="AM7" i="2"/>
  <c r="AL7" i="2"/>
  <c r="AK7" i="2"/>
  <c r="AJ7" i="2"/>
  <c r="AJ73" i="2" s="1"/>
  <c r="AI7" i="2"/>
  <c r="AH7" i="2"/>
  <c r="AH73" i="2" s="1"/>
  <c r="AG7" i="2"/>
  <c r="AF7" i="2"/>
  <c r="AE7" i="2"/>
  <c r="AD7" i="2"/>
  <c r="AD73" i="2" s="1"/>
  <c r="AC7" i="2"/>
  <c r="AC73" i="2" s="1"/>
  <c r="AB7" i="2"/>
  <c r="AA7" i="2"/>
  <c r="Z7" i="2"/>
  <c r="Y7" i="2"/>
  <c r="X7" i="2"/>
  <c r="X73" i="2" s="1"/>
  <c r="W7" i="2"/>
  <c r="V7" i="2"/>
  <c r="U7" i="2"/>
  <c r="T7" i="2"/>
  <c r="S7" i="2"/>
  <c r="S73" i="2" s="1"/>
  <c r="R7" i="2"/>
  <c r="R73" i="2" s="1"/>
  <c r="Q7" i="2"/>
  <c r="Q73" i="2" s="1"/>
  <c r="P7" i="2"/>
  <c r="P73" i="2" s="1"/>
  <c r="O7" i="2"/>
  <c r="N7" i="2"/>
  <c r="M7" i="2"/>
  <c r="L7" i="2"/>
  <c r="K7" i="2"/>
  <c r="J7" i="2"/>
  <c r="J73" i="2" s="1"/>
  <c r="I7" i="2"/>
  <c r="H7" i="2"/>
  <c r="G7" i="2"/>
  <c r="F7" i="2"/>
  <c r="F73" i="2" s="1"/>
  <c r="E7" i="2"/>
  <c r="E73" i="2" s="1"/>
  <c r="AX83" i="1"/>
  <c r="V83" i="1"/>
  <c r="BG83" i="1" s="1"/>
  <c r="AX82" i="1"/>
  <c r="V82" i="1"/>
  <c r="V73" i="1" s="1"/>
  <c r="V61" i="1" s="1"/>
  <c r="AX81" i="1"/>
  <c r="BG81" i="1" s="1"/>
  <c r="V81" i="1"/>
  <c r="BG80" i="1"/>
  <c r="AX80" i="1"/>
  <c r="V80" i="1"/>
  <c r="AX79" i="1"/>
  <c r="V79" i="1"/>
  <c r="BG79" i="1" s="1"/>
  <c r="AX78" i="1"/>
  <c r="AX74" i="1" s="1"/>
  <c r="AX62" i="1" s="1"/>
  <c r="V78" i="1"/>
  <c r="BG78" i="1" s="1"/>
  <c r="AX77" i="1"/>
  <c r="BG77" i="1" s="1"/>
  <c r="V77" i="1"/>
  <c r="BG76" i="1"/>
  <c r="BG72" i="1" s="1"/>
  <c r="BG60" i="1" s="1"/>
  <c r="AX76" i="1"/>
  <c r="V76" i="1"/>
  <c r="AX75" i="1"/>
  <c r="AX71" i="1" s="1"/>
  <c r="AX59" i="1" s="1"/>
  <c r="V75" i="1"/>
  <c r="BG75" i="1" s="1"/>
  <c r="BG71" i="1" s="1"/>
  <c r="BG59" i="1" s="1"/>
  <c r="BF74" i="1"/>
  <c r="BE74" i="1"/>
  <c r="BD74" i="1"/>
  <c r="BC74" i="1"/>
  <c r="BC62" i="1" s="1"/>
  <c r="BB74" i="1"/>
  <c r="BA74" i="1"/>
  <c r="BA62" i="1" s="1"/>
  <c r="AZ74" i="1"/>
  <c r="AY74" i="1"/>
  <c r="AW74" i="1"/>
  <c r="AV74" i="1"/>
  <c r="AV62" i="1" s="1"/>
  <c r="AV87" i="1" s="1"/>
  <c r="AU74" i="1"/>
  <c r="AT74" i="1"/>
  <c r="AS74" i="1"/>
  <c r="AR74" i="1"/>
  <c r="AQ74" i="1"/>
  <c r="AQ62" i="1" s="1"/>
  <c r="AP74" i="1"/>
  <c r="AO74" i="1"/>
  <c r="AO62" i="1" s="1"/>
  <c r="AN74" i="1"/>
  <c r="AM74" i="1"/>
  <c r="AL74" i="1"/>
  <c r="AK74" i="1"/>
  <c r="AJ74" i="1"/>
  <c r="AJ62" i="1" s="1"/>
  <c r="AJ87" i="1" s="1"/>
  <c r="AI74" i="1"/>
  <c r="AH74" i="1"/>
  <c r="AG74" i="1"/>
  <c r="AF74" i="1"/>
  <c r="AE74" i="1"/>
  <c r="AE62" i="1" s="1"/>
  <c r="AD74" i="1"/>
  <c r="AC74" i="1"/>
  <c r="AC62" i="1" s="1"/>
  <c r="AB74" i="1"/>
  <c r="AA74" i="1"/>
  <c r="Z74" i="1"/>
  <c r="Y74" i="1"/>
  <c r="X74" i="1"/>
  <c r="X62" i="1" s="1"/>
  <c r="X87" i="1" s="1"/>
  <c r="W74" i="1"/>
  <c r="U74" i="1"/>
  <c r="T74" i="1"/>
  <c r="S74" i="1"/>
  <c r="S62" i="1" s="1"/>
  <c r="R74" i="1"/>
  <c r="Q74" i="1"/>
  <c r="Q62" i="1" s="1"/>
  <c r="P74" i="1"/>
  <c r="O74" i="1"/>
  <c r="N74" i="1"/>
  <c r="M74" i="1"/>
  <c r="L74" i="1"/>
  <c r="L62" i="1" s="1"/>
  <c r="L87" i="1" s="1"/>
  <c r="K74" i="1"/>
  <c r="J74" i="1"/>
  <c r="I74" i="1"/>
  <c r="H74" i="1"/>
  <c r="G74" i="1"/>
  <c r="G62" i="1" s="1"/>
  <c r="F74" i="1"/>
  <c r="E74" i="1"/>
  <c r="E62" i="1" s="1"/>
  <c r="BF73" i="1"/>
  <c r="BE73" i="1"/>
  <c r="BD73" i="1"/>
  <c r="BC73" i="1"/>
  <c r="BC61" i="1" s="1"/>
  <c r="BC86" i="1" s="1"/>
  <c r="BB73" i="1"/>
  <c r="BA73" i="1"/>
  <c r="AZ73" i="1"/>
  <c r="AY73" i="1"/>
  <c r="AX73" i="1"/>
  <c r="AX61" i="1" s="1"/>
  <c r="AW73" i="1"/>
  <c r="AV73" i="1"/>
  <c r="AV61" i="1" s="1"/>
  <c r="AU73" i="1"/>
  <c r="AT73" i="1"/>
  <c r="AS73" i="1"/>
  <c r="AR73" i="1"/>
  <c r="AQ73" i="1"/>
  <c r="AQ61" i="1" s="1"/>
  <c r="AQ86" i="1" s="1"/>
  <c r="AP73" i="1"/>
  <c r="AO73" i="1"/>
  <c r="AN73" i="1"/>
  <c r="AM73" i="1"/>
  <c r="AL73" i="1"/>
  <c r="AL61" i="1" s="1"/>
  <c r="AK73" i="1"/>
  <c r="AJ73" i="1"/>
  <c r="AJ61" i="1" s="1"/>
  <c r="AI73" i="1"/>
  <c r="AH73" i="1"/>
  <c r="AG73" i="1"/>
  <c r="AF73" i="1"/>
  <c r="AE73" i="1"/>
  <c r="AE61" i="1" s="1"/>
  <c r="AE86" i="1" s="1"/>
  <c r="AD73" i="1"/>
  <c r="AC73" i="1"/>
  <c r="AB73" i="1"/>
  <c r="AA73" i="1"/>
  <c r="Z73" i="1"/>
  <c r="Z61" i="1" s="1"/>
  <c r="Y73" i="1"/>
  <c r="X73" i="1"/>
  <c r="X61" i="1" s="1"/>
  <c r="W73" i="1"/>
  <c r="U73" i="1"/>
  <c r="T73" i="1"/>
  <c r="S73" i="1"/>
  <c r="S61" i="1" s="1"/>
  <c r="S86" i="1" s="1"/>
  <c r="R73" i="1"/>
  <c r="Q73" i="1"/>
  <c r="P73" i="1"/>
  <c r="O73" i="1"/>
  <c r="N73" i="1"/>
  <c r="N61" i="1" s="1"/>
  <c r="M73" i="1"/>
  <c r="L73" i="1"/>
  <c r="L61" i="1" s="1"/>
  <c r="K73" i="1"/>
  <c r="J73" i="1"/>
  <c r="I73" i="1"/>
  <c r="H73" i="1"/>
  <c r="G73" i="1"/>
  <c r="G61" i="1" s="1"/>
  <c r="G86" i="1" s="1"/>
  <c r="F73" i="1"/>
  <c r="E73" i="1"/>
  <c r="BF72" i="1"/>
  <c r="BE72" i="1"/>
  <c r="BE60" i="1" s="1"/>
  <c r="BD72" i="1"/>
  <c r="BC72" i="1"/>
  <c r="BC60" i="1" s="1"/>
  <c r="BB72" i="1"/>
  <c r="BA72" i="1"/>
  <c r="AZ72" i="1"/>
  <c r="AY72" i="1"/>
  <c r="AX72" i="1"/>
  <c r="AX60" i="1" s="1"/>
  <c r="AX85" i="1" s="1"/>
  <c r="AW72" i="1"/>
  <c r="AV72" i="1"/>
  <c r="AU72" i="1"/>
  <c r="AT72" i="1"/>
  <c r="AS72" i="1"/>
  <c r="AS60" i="1" s="1"/>
  <c r="AR72" i="1"/>
  <c r="AQ72" i="1"/>
  <c r="AQ60" i="1" s="1"/>
  <c r="AP72" i="1"/>
  <c r="AO72" i="1"/>
  <c r="AN72" i="1"/>
  <c r="AM72" i="1"/>
  <c r="AL72" i="1"/>
  <c r="AL60" i="1" s="1"/>
  <c r="AL85" i="1" s="1"/>
  <c r="AK72" i="1"/>
  <c r="AJ72" i="1"/>
  <c r="AI72" i="1"/>
  <c r="AH72" i="1"/>
  <c r="AG72" i="1"/>
  <c r="AG60" i="1" s="1"/>
  <c r="AF72" i="1"/>
  <c r="AE72" i="1"/>
  <c r="AE60" i="1" s="1"/>
  <c r="AD72" i="1"/>
  <c r="AC72" i="1"/>
  <c r="AB72" i="1"/>
  <c r="AA72" i="1"/>
  <c r="Z72" i="1"/>
  <c r="Z60" i="1" s="1"/>
  <c r="Z85" i="1" s="1"/>
  <c r="Y72" i="1"/>
  <c r="X72" i="1"/>
  <c r="W72" i="1"/>
  <c r="V72" i="1"/>
  <c r="U72" i="1"/>
  <c r="U60" i="1" s="1"/>
  <c r="T72" i="1"/>
  <c r="S72" i="1"/>
  <c r="S60" i="1" s="1"/>
  <c r="R72" i="1"/>
  <c r="Q72" i="1"/>
  <c r="P72" i="1"/>
  <c r="O72" i="1"/>
  <c r="N72" i="1"/>
  <c r="N60" i="1" s="1"/>
  <c r="N85" i="1" s="1"/>
  <c r="M72" i="1"/>
  <c r="L72" i="1"/>
  <c r="K72" i="1"/>
  <c r="J72" i="1"/>
  <c r="I72" i="1"/>
  <c r="I60" i="1" s="1"/>
  <c r="H72" i="1"/>
  <c r="G72" i="1"/>
  <c r="G60" i="1" s="1"/>
  <c r="F72" i="1"/>
  <c r="E72" i="1"/>
  <c r="BF71" i="1"/>
  <c r="BE71" i="1"/>
  <c r="BE59" i="1" s="1"/>
  <c r="BE84" i="1" s="1"/>
  <c r="BD71" i="1"/>
  <c r="BC71" i="1"/>
  <c r="BB71" i="1"/>
  <c r="BA71" i="1"/>
  <c r="AZ71" i="1"/>
  <c r="AZ59" i="1" s="1"/>
  <c r="AY71" i="1"/>
  <c r="AW71" i="1"/>
  <c r="AV71" i="1"/>
  <c r="AU71" i="1"/>
  <c r="AT71" i="1"/>
  <c r="AS71" i="1"/>
  <c r="AS59" i="1" s="1"/>
  <c r="AS84" i="1" s="1"/>
  <c r="AR71" i="1"/>
  <c r="AQ71" i="1"/>
  <c r="AP71" i="1"/>
  <c r="AO71" i="1"/>
  <c r="AN71" i="1"/>
  <c r="AN59" i="1" s="1"/>
  <c r="AM71" i="1"/>
  <c r="AL71" i="1"/>
  <c r="AL59" i="1" s="1"/>
  <c r="AK71" i="1"/>
  <c r="AJ71" i="1"/>
  <c r="AI71" i="1"/>
  <c r="AH71" i="1"/>
  <c r="AG71" i="1"/>
  <c r="AG59" i="1" s="1"/>
  <c r="AG84" i="1" s="1"/>
  <c r="AF71" i="1"/>
  <c r="AE71" i="1"/>
  <c r="AD71" i="1"/>
  <c r="AC71" i="1"/>
  <c r="AB71" i="1"/>
  <c r="AB59" i="1" s="1"/>
  <c r="AA71" i="1"/>
  <c r="Z71" i="1"/>
  <c r="Z59" i="1" s="1"/>
  <c r="Y71" i="1"/>
  <c r="X71" i="1"/>
  <c r="W71" i="1"/>
  <c r="V71" i="1"/>
  <c r="U71" i="1"/>
  <c r="U59" i="1" s="1"/>
  <c r="U84" i="1" s="1"/>
  <c r="T71" i="1"/>
  <c r="S71" i="1"/>
  <c r="R71" i="1"/>
  <c r="Q71" i="1"/>
  <c r="P71" i="1"/>
  <c r="P59" i="1" s="1"/>
  <c r="O71" i="1"/>
  <c r="N71" i="1"/>
  <c r="N59" i="1" s="1"/>
  <c r="M71" i="1"/>
  <c r="L71" i="1"/>
  <c r="K71" i="1"/>
  <c r="J71" i="1"/>
  <c r="I71" i="1"/>
  <c r="I59" i="1" s="1"/>
  <c r="I84" i="1" s="1"/>
  <c r="H71" i="1"/>
  <c r="G71" i="1"/>
  <c r="F71" i="1"/>
  <c r="E71" i="1"/>
  <c r="BG70" i="1"/>
  <c r="AX70" i="1"/>
  <c r="V70" i="1"/>
  <c r="V66" i="1" s="1"/>
  <c r="AX69" i="1"/>
  <c r="V69" i="1"/>
  <c r="BG69" i="1" s="1"/>
  <c r="BG65" i="1" s="1"/>
  <c r="BG68" i="1"/>
  <c r="BG64" i="1" s="1"/>
  <c r="AX68" i="1"/>
  <c r="AX64" i="1" s="1"/>
  <c r="V68" i="1"/>
  <c r="BG67" i="1"/>
  <c r="AX67" i="1"/>
  <c r="V67" i="1"/>
  <c r="BG66" i="1"/>
  <c r="BF66" i="1"/>
  <c r="BE66" i="1"/>
  <c r="BD66" i="1"/>
  <c r="BC66" i="1"/>
  <c r="BB66" i="1"/>
  <c r="BA66" i="1"/>
  <c r="AZ66" i="1"/>
  <c r="AZ62" i="1" s="1"/>
  <c r="AY66" i="1"/>
  <c r="AX66" i="1"/>
  <c r="AW66" i="1"/>
  <c r="AV66" i="1"/>
  <c r="AU66" i="1"/>
  <c r="AU62" i="1" s="1"/>
  <c r="AT66" i="1"/>
  <c r="AS66" i="1"/>
  <c r="AR66" i="1"/>
  <c r="AQ66" i="1"/>
  <c r="AP66" i="1"/>
  <c r="AO66" i="1"/>
  <c r="AN66" i="1"/>
  <c r="AN62" i="1" s="1"/>
  <c r="AM66" i="1"/>
  <c r="AL66" i="1"/>
  <c r="AL62" i="1" s="1"/>
  <c r="AK66" i="1"/>
  <c r="AJ66" i="1"/>
  <c r="AI66" i="1"/>
  <c r="AI62" i="1" s="1"/>
  <c r="AH66" i="1"/>
  <c r="AG66" i="1"/>
  <c r="AF66" i="1"/>
  <c r="AE66" i="1"/>
  <c r="AD66" i="1"/>
  <c r="AC66" i="1"/>
  <c r="AB66" i="1"/>
  <c r="AB62" i="1" s="1"/>
  <c r="AA66" i="1"/>
  <c r="Z66" i="1"/>
  <c r="Z62" i="1" s="1"/>
  <c r="Y66" i="1"/>
  <c r="X66" i="1"/>
  <c r="W66" i="1"/>
  <c r="W62" i="1" s="1"/>
  <c r="U66" i="1"/>
  <c r="T66" i="1"/>
  <c r="S66" i="1"/>
  <c r="R66" i="1"/>
  <c r="Q66" i="1"/>
  <c r="P66" i="1"/>
  <c r="P62" i="1" s="1"/>
  <c r="O66" i="1"/>
  <c r="N66" i="1"/>
  <c r="N62" i="1" s="1"/>
  <c r="M66" i="1"/>
  <c r="L66" i="1"/>
  <c r="K66" i="1"/>
  <c r="K62" i="1" s="1"/>
  <c r="J66" i="1"/>
  <c r="I66" i="1"/>
  <c r="H66" i="1"/>
  <c r="G66" i="1"/>
  <c r="F66" i="1"/>
  <c r="E66" i="1"/>
  <c r="BF65" i="1"/>
  <c r="BE65" i="1"/>
  <c r="BE61" i="1" s="1"/>
  <c r="BD65" i="1"/>
  <c r="BC65" i="1"/>
  <c r="BB65" i="1"/>
  <c r="BB61" i="1" s="1"/>
  <c r="BA65" i="1"/>
  <c r="AZ65" i="1"/>
  <c r="AY65" i="1"/>
  <c r="AX65" i="1"/>
  <c r="AW65" i="1"/>
  <c r="AV65" i="1"/>
  <c r="AU65" i="1"/>
  <c r="AU61" i="1" s="1"/>
  <c r="AT65" i="1"/>
  <c r="AS65" i="1"/>
  <c r="AS61" i="1" s="1"/>
  <c r="AR65" i="1"/>
  <c r="AQ65" i="1"/>
  <c r="AP65" i="1"/>
  <c r="AP61" i="1" s="1"/>
  <c r="AO65" i="1"/>
  <c r="AN65" i="1"/>
  <c r="AM65" i="1"/>
  <c r="AL65" i="1"/>
  <c r="AK65" i="1"/>
  <c r="AJ65" i="1"/>
  <c r="AI65" i="1"/>
  <c r="AI61" i="1" s="1"/>
  <c r="AH65" i="1"/>
  <c r="AG65" i="1"/>
  <c r="AG61" i="1" s="1"/>
  <c r="AF65" i="1"/>
  <c r="AE65" i="1"/>
  <c r="AD65" i="1"/>
  <c r="AD61" i="1" s="1"/>
  <c r="AC65" i="1"/>
  <c r="AB65" i="1"/>
  <c r="AA65" i="1"/>
  <c r="Z65" i="1"/>
  <c r="Y65" i="1"/>
  <c r="X65" i="1"/>
  <c r="W65" i="1"/>
  <c r="W61" i="1" s="1"/>
  <c r="V65" i="1"/>
  <c r="U65" i="1"/>
  <c r="U61" i="1" s="1"/>
  <c r="T65" i="1"/>
  <c r="S65" i="1"/>
  <c r="R65" i="1"/>
  <c r="R61" i="1" s="1"/>
  <c r="Q65" i="1"/>
  <c r="P65" i="1"/>
  <c r="O65" i="1"/>
  <c r="N65" i="1"/>
  <c r="M65" i="1"/>
  <c r="L65" i="1"/>
  <c r="K65" i="1"/>
  <c r="K61" i="1" s="1"/>
  <c r="J65" i="1"/>
  <c r="I65" i="1"/>
  <c r="I61" i="1" s="1"/>
  <c r="H65" i="1"/>
  <c r="G65" i="1"/>
  <c r="F65" i="1"/>
  <c r="F61" i="1" s="1"/>
  <c r="E65" i="1"/>
  <c r="BF64" i="1"/>
  <c r="BE64" i="1"/>
  <c r="BD64" i="1"/>
  <c r="BC64" i="1"/>
  <c r="BB64" i="1"/>
  <c r="BB60" i="1" s="1"/>
  <c r="BA64" i="1"/>
  <c r="AZ64" i="1"/>
  <c r="AZ60" i="1" s="1"/>
  <c r="AY64" i="1"/>
  <c r="AW64" i="1"/>
  <c r="AW60" i="1" s="1"/>
  <c r="AV64" i="1"/>
  <c r="AU64" i="1"/>
  <c r="AT64" i="1"/>
  <c r="AS64" i="1"/>
  <c r="AR64" i="1"/>
  <c r="AQ64" i="1"/>
  <c r="AP64" i="1"/>
  <c r="AP60" i="1" s="1"/>
  <c r="AO64" i="1"/>
  <c r="AN64" i="1"/>
  <c r="AN60" i="1" s="1"/>
  <c r="AM64" i="1"/>
  <c r="AL64" i="1"/>
  <c r="AK64" i="1"/>
  <c r="AK60" i="1" s="1"/>
  <c r="AJ64" i="1"/>
  <c r="AI64" i="1"/>
  <c r="AH64" i="1"/>
  <c r="AG64" i="1"/>
  <c r="AF64" i="1"/>
  <c r="AE64" i="1"/>
  <c r="AD64" i="1"/>
  <c r="AD60" i="1" s="1"/>
  <c r="AC64" i="1"/>
  <c r="AB64" i="1"/>
  <c r="AB60" i="1" s="1"/>
  <c r="AA64" i="1"/>
  <c r="Z64" i="1"/>
  <c r="Y64" i="1"/>
  <c r="Y60" i="1" s="1"/>
  <c r="X64" i="1"/>
  <c r="W64" i="1"/>
  <c r="V64" i="1"/>
  <c r="U64" i="1"/>
  <c r="T64" i="1"/>
  <c r="S64" i="1"/>
  <c r="R64" i="1"/>
  <c r="R60" i="1" s="1"/>
  <c r="Q64" i="1"/>
  <c r="P64" i="1"/>
  <c r="P60" i="1" s="1"/>
  <c r="O64" i="1"/>
  <c r="N64" i="1"/>
  <c r="M64" i="1"/>
  <c r="M60" i="1" s="1"/>
  <c r="L64" i="1"/>
  <c r="K64" i="1"/>
  <c r="J64" i="1"/>
  <c r="I64" i="1"/>
  <c r="H64" i="1"/>
  <c r="G64" i="1"/>
  <c r="F64" i="1"/>
  <c r="F60" i="1" s="1"/>
  <c r="E64" i="1"/>
  <c r="BG63" i="1"/>
  <c r="BF63" i="1"/>
  <c r="BE63" i="1"/>
  <c r="BD63" i="1"/>
  <c r="BD59" i="1" s="1"/>
  <c r="BC63" i="1"/>
  <c r="BB63" i="1"/>
  <c r="BA63" i="1"/>
  <c r="AZ63" i="1"/>
  <c r="AY63" i="1"/>
  <c r="AX63" i="1"/>
  <c r="AW63" i="1"/>
  <c r="AW59" i="1" s="1"/>
  <c r="AV63" i="1"/>
  <c r="AU63" i="1"/>
  <c r="AU59" i="1" s="1"/>
  <c r="AT63" i="1"/>
  <c r="AS63" i="1"/>
  <c r="AR63" i="1"/>
  <c r="AR59" i="1" s="1"/>
  <c r="AQ63" i="1"/>
  <c r="AP63" i="1"/>
  <c r="AO63" i="1"/>
  <c r="AN63" i="1"/>
  <c r="AM63" i="1"/>
  <c r="AL63" i="1"/>
  <c r="AK63" i="1"/>
  <c r="AK59" i="1" s="1"/>
  <c r="AJ63" i="1"/>
  <c r="AI63" i="1"/>
  <c r="AI59" i="1" s="1"/>
  <c r="AH63" i="1"/>
  <c r="AG63" i="1"/>
  <c r="AF63" i="1"/>
  <c r="AF59" i="1" s="1"/>
  <c r="AE63" i="1"/>
  <c r="AD63" i="1"/>
  <c r="AC63" i="1"/>
  <c r="AB63" i="1"/>
  <c r="AA63" i="1"/>
  <c r="Z63" i="1"/>
  <c r="Y63" i="1"/>
  <c r="Y59" i="1" s="1"/>
  <c r="X63" i="1"/>
  <c r="W63" i="1"/>
  <c r="W59" i="1" s="1"/>
  <c r="V63" i="1"/>
  <c r="U63" i="1"/>
  <c r="T63" i="1"/>
  <c r="T59" i="1" s="1"/>
  <c r="S63" i="1"/>
  <c r="R63" i="1"/>
  <c r="Q63" i="1"/>
  <c r="P63" i="1"/>
  <c r="O63" i="1"/>
  <c r="N63" i="1"/>
  <c r="M63" i="1"/>
  <c r="M59" i="1" s="1"/>
  <c r="L63" i="1"/>
  <c r="K63" i="1"/>
  <c r="K59" i="1" s="1"/>
  <c r="J63" i="1"/>
  <c r="I63" i="1"/>
  <c r="H63" i="1"/>
  <c r="H59" i="1" s="1"/>
  <c r="G63" i="1"/>
  <c r="F63" i="1"/>
  <c r="E63" i="1"/>
  <c r="BF62" i="1"/>
  <c r="BE62" i="1"/>
  <c r="BD62" i="1"/>
  <c r="BB62" i="1"/>
  <c r="AY62" i="1"/>
  <c r="AW62" i="1"/>
  <c r="AT62" i="1"/>
  <c r="AS62" i="1"/>
  <c r="AR62" i="1"/>
  <c r="AP62" i="1"/>
  <c r="AM62" i="1"/>
  <c r="AK62" i="1"/>
  <c r="AH62" i="1"/>
  <c r="AG62" i="1"/>
  <c r="AF62" i="1"/>
  <c r="AD62" i="1"/>
  <c r="AA62" i="1"/>
  <c r="Y62" i="1"/>
  <c r="U62" i="1"/>
  <c r="T62" i="1"/>
  <c r="R62" i="1"/>
  <c r="O62" i="1"/>
  <c r="M62" i="1"/>
  <c r="J62" i="1"/>
  <c r="I62" i="1"/>
  <c r="H62" i="1"/>
  <c r="F62" i="1"/>
  <c r="BF61" i="1"/>
  <c r="BD61" i="1"/>
  <c r="BA61" i="1"/>
  <c r="AZ61" i="1"/>
  <c r="AY61" i="1"/>
  <c r="AW61" i="1"/>
  <c r="AT61" i="1"/>
  <c r="AR61" i="1"/>
  <c r="AO61" i="1"/>
  <c r="AN61" i="1"/>
  <c r="AM61" i="1"/>
  <c r="AK61" i="1"/>
  <c r="AH61" i="1"/>
  <c r="AF61" i="1"/>
  <c r="AC61" i="1"/>
  <c r="AB61" i="1"/>
  <c r="AA61" i="1"/>
  <c r="Y61" i="1"/>
  <c r="T61" i="1"/>
  <c r="Q61" i="1"/>
  <c r="P61" i="1"/>
  <c r="O61" i="1"/>
  <c r="M61" i="1"/>
  <c r="J61" i="1"/>
  <c r="H61" i="1"/>
  <c r="E61" i="1"/>
  <c r="BF60" i="1"/>
  <c r="BD60" i="1"/>
  <c r="BA60" i="1"/>
  <c r="AY60" i="1"/>
  <c r="AV60" i="1"/>
  <c r="AU60" i="1"/>
  <c r="AT60" i="1"/>
  <c r="AR60" i="1"/>
  <c r="AO60" i="1"/>
  <c r="AM60" i="1"/>
  <c r="AJ60" i="1"/>
  <c r="AI60" i="1"/>
  <c r="AH60" i="1"/>
  <c r="AF60" i="1"/>
  <c r="AC60" i="1"/>
  <c r="AA60" i="1"/>
  <c r="X60" i="1"/>
  <c r="W60" i="1"/>
  <c r="V60" i="1"/>
  <c r="T60" i="1"/>
  <c r="Q60" i="1"/>
  <c r="O60" i="1"/>
  <c r="L60" i="1"/>
  <c r="K60" i="1"/>
  <c r="J60" i="1"/>
  <c r="H60" i="1"/>
  <c r="E60" i="1"/>
  <c r="BF59" i="1"/>
  <c r="BC59" i="1"/>
  <c r="BB59" i="1"/>
  <c r="BA59" i="1"/>
  <c r="AY59" i="1"/>
  <c r="AV59" i="1"/>
  <c r="AT59" i="1"/>
  <c r="AQ59" i="1"/>
  <c r="AP59" i="1"/>
  <c r="AO59" i="1"/>
  <c r="AM59" i="1"/>
  <c r="AJ59" i="1"/>
  <c r="AH59" i="1"/>
  <c r="AE59" i="1"/>
  <c r="AD59" i="1"/>
  <c r="AC59" i="1"/>
  <c r="AA59" i="1"/>
  <c r="X59" i="1"/>
  <c r="V59" i="1"/>
  <c r="S59" i="1"/>
  <c r="R59" i="1"/>
  <c r="Q59" i="1"/>
  <c r="O59" i="1"/>
  <c r="L59" i="1"/>
  <c r="J59" i="1"/>
  <c r="G59" i="1"/>
  <c r="F59" i="1"/>
  <c r="E59" i="1"/>
  <c r="AX58" i="1"/>
  <c r="V58" i="1"/>
  <c r="BG58" i="1" s="1"/>
  <c r="AX57" i="1"/>
  <c r="BG57" i="1" s="1"/>
  <c r="V57" i="1"/>
  <c r="BG56" i="1"/>
  <c r="AX56" i="1"/>
  <c r="V56" i="1"/>
  <c r="AX55" i="1"/>
  <c r="V55" i="1"/>
  <c r="BG55" i="1" s="1"/>
  <c r="AX54" i="1"/>
  <c r="V54" i="1"/>
  <c r="BG54" i="1" s="1"/>
  <c r="AX53" i="1"/>
  <c r="BG53" i="1" s="1"/>
  <c r="V53" i="1"/>
  <c r="BG52" i="1"/>
  <c r="AX52" i="1"/>
  <c r="V52" i="1"/>
  <c r="AX51" i="1"/>
  <c r="V51" i="1"/>
  <c r="BG51" i="1" s="1"/>
  <c r="AX50" i="1"/>
  <c r="V50" i="1"/>
  <c r="BG50" i="1" s="1"/>
  <c r="AX49" i="1"/>
  <c r="BG49" i="1" s="1"/>
  <c r="V49" i="1"/>
  <c r="BG48" i="1"/>
  <c r="AX48" i="1"/>
  <c r="V48" i="1"/>
  <c r="AX47" i="1"/>
  <c r="V47" i="1"/>
  <c r="BG47" i="1" s="1"/>
  <c r="AX46" i="1"/>
  <c r="V46" i="1"/>
  <c r="BG46" i="1" s="1"/>
  <c r="AX45" i="1"/>
  <c r="BG45" i="1" s="1"/>
  <c r="V45" i="1"/>
  <c r="BG44" i="1"/>
  <c r="AX44" i="1"/>
  <c r="V44" i="1"/>
  <c r="AX43" i="1"/>
  <c r="V43" i="1"/>
  <c r="BG43" i="1" s="1"/>
  <c r="AX42" i="1"/>
  <c r="V42" i="1"/>
  <c r="BG42" i="1" s="1"/>
  <c r="AX41" i="1"/>
  <c r="BG41" i="1" s="1"/>
  <c r="V41" i="1"/>
  <c r="BG40" i="1"/>
  <c r="AX40" i="1"/>
  <c r="V40" i="1"/>
  <c r="AX39" i="1"/>
  <c r="V39" i="1"/>
  <c r="BG39" i="1" s="1"/>
  <c r="AX38" i="1"/>
  <c r="V38" i="1"/>
  <c r="BG38" i="1" s="1"/>
  <c r="AX37" i="1"/>
  <c r="BG37" i="1" s="1"/>
  <c r="V37" i="1"/>
  <c r="BG36" i="1"/>
  <c r="AX36" i="1"/>
  <c r="V36" i="1"/>
  <c r="AX35" i="1"/>
  <c r="V35" i="1"/>
  <c r="BG35" i="1" s="1"/>
  <c r="AX34" i="1"/>
  <c r="AX30" i="1" s="1"/>
  <c r="V34" i="1"/>
  <c r="BG34" i="1" s="1"/>
  <c r="AX33" i="1"/>
  <c r="BG33" i="1" s="1"/>
  <c r="BG29" i="1" s="1"/>
  <c r="V33" i="1"/>
  <c r="BG32" i="1"/>
  <c r="BG28" i="1" s="1"/>
  <c r="AX32" i="1"/>
  <c r="V32" i="1"/>
  <c r="AX31" i="1"/>
  <c r="V31" i="1"/>
  <c r="BG31" i="1" s="1"/>
  <c r="BF30" i="1"/>
  <c r="BE30" i="1"/>
  <c r="BD30" i="1"/>
  <c r="BC30" i="1"/>
  <c r="BB30" i="1"/>
  <c r="BA30" i="1"/>
  <c r="AZ30" i="1"/>
  <c r="AY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BG26" i="1"/>
  <c r="AX26" i="1"/>
  <c r="V26" i="1"/>
  <c r="AX25" i="1"/>
  <c r="V25" i="1"/>
  <c r="BG25" i="1" s="1"/>
  <c r="BG24" i="1"/>
  <c r="AX24" i="1"/>
  <c r="AX20" i="1" s="1"/>
  <c r="AX87" i="1" s="1"/>
  <c r="V24" i="1"/>
  <c r="BG23" i="1"/>
  <c r="BG19" i="1" s="1"/>
  <c r="AX23" i="1"/>
  <c r="V23" i="1"/>
  <c r="BG22" i="1"/>
  <c r="BG18" i="1" s="1"/>
  <c r="AX22" i="1"/>
  <c r="V22" i="1"/>
  <c r="V18" i="1" s="1"/>
  <c r="AX21" i="1"/>
  <c r="V21" i="1"/>
  <c r="BG21" i="1" s="1"/>
  <c r="BG17" i="1" s="1"/>
  <c r="BG20" i="1"/>
  <c r="BF20" i="1"/>
  <c r="BF87" i="1" s="1"/>
  <c r="BE20" i="1"/>
  <c r="BE87" i="1" s="1"/>
  <c r="BD20" i="1"/>
  <c r="BD87" i="1" s="1"/>
  <c r="BC20" i="1"/>
  <c r="BB20" i="1"/>
  <c r="BB87" i="1" s="1"/>
  <c r="BA20" i="1"/>
  <c r="BA87" i="1" s="1"/>
  <c r="AZ20" i="1"/>
  <c r="AZ87" i="1" s="1"/>
  <c r="AY20" i="1"/>
  <c r="AY87" i="1" s="1"/>
  <c r="AW20" i="1"/>
  <c r="AW87" i="1" s="1"/>
  <c r="AV20" i="1"/>
  <c r="AU20" i="1"/>
  <c r="AU87" i="1" s="1"/>
  <c r="AT20" i="1"/>
  <c r="AT87" i="1" s="1"/>
  <c r="AS20" i="1"/>
  <c r="AS87" i="1" s="1"/>
  <c r="AR20" i="1"/>
  <c r="AR87" i="1" s="1"/>
  <c r="AQ20" i="1"/>
  <c r="AQ87" i="1" s="1"/>
  <c r="AP20" i="1"/>
  <c r="AP87" i="1" s="1"/>
  <c r="AO20" i="1"/>
  <c r="AO87" i="1" s="1"/>
  <c r="AN20" i="1"/>
  <c r="AN87" i="1" s="1"/>
  <c r="AM20" i="1"/>
  <c r="AM87" i="1" s="1"/>
  <c r="AL20" i="1"/>
  <c r="AL87" i="1" s="1"/>
  <c r="AK20" i="1"/>
  <c r="AK87" i="1" s="1"/>
  <c r="AJ20" i="1"/>
  <c r="AI20" i="1"/>
  <c r="AI87" i="1" s="1"/>
  <c r="AH20" i="1"/>
  <c r="AH87" i="1" s="1"/>
  <c r="AG20" i="1"/>
  <c r="AG87" i="1" s="1"/>
  <c r="AF20" i="1"/>
  <c r="AF87" i="1" s="1"/>
  <c r="AE20" i="1"/>
  <c r="AE87" i="1" s="1"/>
  <c r="AD20" i="1"/>
  <c r="AD87" i="1" s="1"/>
  <c r="AC20" i="1"/>
  <c r="AC87" i="1" s="1"/>
  <c r="AB20" i="1"/>
  <c r="AB87" i="1" s="1"/>
  <c r="AA20" i="1"/>
  <c r="AA87" i="1" s="1"/>
  <c r="Z20" i="1"/>
  <c r="Z87" i="1" s="1"/>
  <c r="Y20" i="1"/>
  <c r="Y87" i="1" s="1"/>
  <c r="X20" i="1"/>
  <c r="W20" i="1"/>
  <c r="W87" i="1" s="1"/>
  <c r="V20" i="1"/>
  <c r="U20" i="1"/>
  <c r="U87" i="1" s="1"/>
  <c r="T20" i="1"/>
  <c r="T87" i="1" s="1"/>
  <c r="S20" i="1"/>
  <c r="S87" i="1" s="1"/>
  <c r="R20" i="1"/>
  <c r="R87" i="1" s="1"/>
  <c r="Q20" i="1"/>
  <c r="P20" i="1"/>
  <c r="P87" i="1" s="1"/>
  <c r="O20" i="1"/>
  <c r="O87" i="1" s="1"/>
  <c r="N20" i="1"/>
  <c r="M20" i="1"/>
  <c r="M87" i="1" s="1"/>
  <c r="L20" i="1"/>
  <c r="K20" i="1"/>
  <c r="K87" i="1" s="1"/>
  <c r="J20" i="1"/>
  <c r="J87" i="1" s="1"/>
  <c r="I20" i="1"/>
  <c r="I87" i="1" s="1"/>
  <c r="H20" i="1"/>
  <c r="H87" i="1" s="1"/>
  <c r="G20" i="1"/>
  <c r="G87" i="1" s="1"/>
  <c r="F20" i="1"/>
  <c r="F87" i="1" s="1"/>
  <c r="E20" i="1"/>
  <c r="BF19" i="1"/>
  <c r="BF86" i="1" s="1"/>
  <c r="BE19" i="1"/>
  <c r="BE86" i="1" s="1"/>
  <c r="BD19" i="1"/>
  <c r="BD86" i="1" s="1"/>
  <c r="BC19" i="1"/>
  <c r="BB19" i="1"/>
  <c r="BB86" i="1" s="1"/>
  <c r="BA19" i="1"/>
  <c r="BA86" i="1" s="1"/>
  <c r="AZ19" i="1"/>
  <c r="AZ86" i="1" s="1"/>
  <c r="AY19" i="1"/>
  <c r="AY86" i="1" s="1"/>
  <c r="AX19" i="1"/>
  <c r="AX86" i="1" s="1"/>
  <c r="AW19" i="1"/>
  <c r="AW86" i="1" s="1"/>
  <c r="AV19" i="1"/>
  <c r="AV86" i="1" s="1"/>
  <c r="AU19" i="1"/>
  <c r="AU86" i="1" s="1"/>
  <c r="AT19" i="1"/>
  <c r="AT86" i="1" s="1"/>
  <c r="AS19" i="1"/>
  <c r="AS86" i="1" s="1"/>
  <c r="AR19" i="1"/>
  <c r="AR86" i="1" s="1"/>
  <c r="AQ19" i="1"/>
  <c r="AP19" i="1"/>
  <c r="AP86" i="1" s="1"/>
  <c r="AO19" i="1"/>
  <c r="AO86" i="1" s="1"/>
  <c r="AN19" i="1"/>
  <c r="AN86" i="1" s="1"/>
  <c r="AM19" i="1"/>
  <c r="AM86" i="1" s="1"/>
  <c r="AL19" i="1"/>
  <c r="AL86" i="1" s="1"/>
  <c r="AK19" i="1"/>
  <c r="AK86" i="1" s="1"/>
  <c r="AJ19" i="1"/>
  <c r="AJ86" i="1" s="1"/>
  <c r="AI19" i="1"/>
  <c r="AI86" i="1" s="1"/>
  <c r="AH19" i="1"/>
  <c r="AH86" i="1" s="1"/>
  <c r="AG19" i="1"/>
  <c r="AG86" i="1" s="1"/>
  <c r="AF19" i="1"/>
  <c r="AF86" i="1" s="1"/>
  <c r="AE19" i="1"/>
  <c r="AD19" i="1"/>
  <c r="AD86" i="1" s="1"/>
  <c r="AC19" i="1"/>
  <c r="AC86" i="1" s="1"/>
  <c r="AB19" i="1"/>
  <c r="AB86" i="1" s="1"/>
  <c r="AA19" i="1"/>
  <c r="AA86" i="1" s="1"/>
  <c r="Z19" i="1"/>
  <c r="Z86" i="1" s="1"/>
  <c r="Y19" i="1"/>
  <c r="Y86" i="1" s="1"/>
  <c r="X19" i="1"/>
  <c r="X86" i="1" s="1"/>
  <c r="W19" i="1"/>
  <c r="W86" i="1" s="1"/>
  <c r="V19" i="1"/>
  <c r="V86" i="1" s="1"/>
  <c r="U19" i="1"/>
  <c r="U86" i="1" s="1"/>
  <c r="T19" i="1"/>
  <c r="T86" i="1" s="1"/>
  <c r="S19" i="1"/>
  <c r="R19" i="1"/>
  <c r="R86" i="1" s="1"/>
  <c r="Q19" i="1"/>
  <c r="Q86" i="1" s="1"/>
  <c r="P19" i="1"/>
  <c r="P86" i="1" s="1"/>
  <c r="O19" i="1"/>
  <c r="O86" i="1" s="1"/>
  <c r="N19" i="1"/>
  <c r="N86" i="1" s="1"/>
  <c r="M19" i="1"/>
  <c r="M86" i="1" s="1"/>
  <c r="L19" i="1"/>
  <c r="L86" i="1" s="1"/>
  <c r="K19" i="1"/>
  <c r="K86" i="1" s="1"/>
  <c r="J19" i="1"/>
  <c r="J86" i="1" s="1"/>
  <c r="I19" i="1"/>
  <c r="I86" i="1" s="1"/>
  <c r="H19" i="1"/>
  <c r="H86" i="1" s="1"/>
  <c r="G19" i="1"/>
  <c r="F19" i="1"/>
  <c r="F86" i="1" s="1"/>
  <c r="E19" i="1"/>
  <c r="E86" i="1" s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AX16" i="1"/>
  <c r="V16" i="1"/>
  <c r="BG16" i="1" s="1"/>
  <c r="AX15" i="1"/>
  <c r="BG15" i="1" s="1"/>
  <c r="V15" i="1"/>
  <c r="AX14" i="1"/>
  <c r="V14" i="1"/>
  <c r="BG14" i="1" s="1"/>
  <c r="BG13" i="1"/>
  <c r="AX13" i="1"/>
  <c r="V13" i="1"/>
  <c r="AX12" i="1"/>
  <c r="V12" i="1"/>
  <c r="BG12" i="1" s="1"/>
  <c r="AX11" i="1"/>
  <c r="BG11" i="1" s="1"/>
  <c r="V11" i="1"/>
  <c r="AX10" i="1"/>
  <c r="V10" i="1"/>
  <c r="BG10" i="1" s="1"/>
  <c r="BG9" i="1"/>
  <c r="BG7" i="1" s="1"/>
  <c r="AX9" i="1"/>
  <c r="V9" i="1"/>
  <c r="BF8" i="1"/>
  <c r="BF85" i="1" s="1"/>
  <c r="BE8" i="1"/>
  <c r="BD8" i="1"/>
  <c r="BD85" i="1" s="1"/>
  <c r="BC8" i="1"/>
  <c r="BC85" i="1" s="1"/>
  <c r="BB8" i="1"/>
  <c r="BB85" i="1" s="1"/>
  <c r="BA8" i="1"/>
  <c r="BA85" i="1" s="1"/>
  <c r="AZ8" i="1"/>
  <c r="AZ85" i="1" s="1"/>
  <c r="AY8" i="1"/>
  <c r="AY85" i="1" s="1"/>
  <c r="AX8" i="1"/>
  <c r="AW8" i="1"/>
  <c r="AW85" i="1" s="1"/>
  <c r="AV8" i="1"/>
  <c r="AV85" i="1" s="1"/>
  <c r="AU8" i="1"/>
  <c r="AU85" i="1" s="1"/>
  <c r="AT8" i="1"/>
  <c r="AT85" i="1" s="1"/>
  <c r="AS8" i="1"/>
  <c r="AR8" i="1"/>
  <c r="AR85" i="1" s="1"/>
  <c r="AQ8" i="1"/>
  <c r="AQ85" i="1" s="1"/>
  <c r="AP8" i="1"/>
  <c r="AP85" i="1" s="1"/>
  <c r="AO8" i="1"/>
  <c r="AO85" i="1" s="1"/>
  <c r="AN8" i="1"/>
  <c r="AN85" i="1" s="1"/>
  <c r="AM8" i="1"/>
  <c r="AM85" i="1" s="1"/>
  <c r="AL8" i="1"/>
  <c r="AK8" i="1"/>
  <c r="AK85" i="1" s="1"/>
  <c r="AJ8" i="1"/>
  <c r="AJ85" i="1" s="1"/>
  <c r="AI8" i="1"/>
  <c r="AI85" i="1" s="1"/>
  <c r="AH8" i="1"/>
  <c r="AH85" i="1" s="1"/>
  <c r="AG8" i="1"/>
  <c r="AF8" i="1"/>
  <c r="AF85" i="1" s="1"/>
  <c r="AE8" i="1"/>
  <c r="AE85" i="1" s="1"/>
  <c r="AD8" i="1"/>
  <c r="AD85" i="1" s="1"/>
  <c r="AC8" i="1"/>
  <c r="AC85" i="1" s="1"/>
  <c r="AB8" i="1"/>
  <c r="AB85" i="1" s="1"/>
  <c r="AA8" i="1"/>
  <c r="AA85" i="1" s="1"/>
  <c r="Z8" i="1"/>
  <c r="Y8" i="1"/>
  <c r="Y85" i="1" s="1"/>
  <c r="X8" i="1"/>
  <c r="X85" i="1" s="1"/>
  <c r="W8" i="1"/>
  <c r="W85" i="1" s="1"/>
  <c r="U8" i="1"/>
  <c r="T8" i="1"/>
  <c r="T85" i="1" s="1"/>
  <c r="S8" i="1"/>
  <c r="S85" i="1" s="1"/>
  <c r="R8" i="1"/>
  <c r="Q8" i="1"/>
  <c r="Q85" i="1" s="1"/>
  <c r="P8" i="1"/>
  <c r="P85" i="1" s="1"/>
  <c r="O8" i="1"/>
  <c r="O85" i="1" s="1"/>
  <c r="N8" i="1"/>
  <c r="M8" i="1"/>
  <c r="L8" i="1"/>
  <c r="L85" i="1" s="1"/>
  <c r="K8" i="1"/>
  <c r="K85" i="1" s="1"/>
  <c r="J8" i="1"/>
  <c r="J85" i="1" s="1"/>
  <c r="I8" i="1"/>
  <c r="H8" i="1"/>
  <c r="H85" i="1" s="1"/>
  <c r="G8" i="1"/>
  <c r="G85" i="1" s="1"/>
  <c r="F8" i="1"/>
  <c r="E8" i="1"/>
  <c r="E85" i="1" s="1"/>
  <c r="BF7" i="1"/>
  <c r="BF84" i="1" s="1"/>
  <c r="BE7" i="1"/>
  <c r="BD7" i="1"/>
  <c r="BC7" i="1"/>
  <c r="BC84" i="1" s="1"/>
  <c r="BB7" i="1"/>
  <c r="BB84" i="1" s="1"/>
  <c r="BA7" i="1"/>
  <c r="BA84" i="1" s="1"/>
  <c r="AZ7" i="1"/>
  <c r="AZ84" i="1" s="1"/>
  <c r="AY7" i="1"/>
  <c r="AY84" i="1" s="1"/>
  <c r="AX7" i="1"/>
  <c r="AW7" i="1"/>
  <c r="AV7" i="1"/>
  <c r="AV84" i="1" s="1"/>
  <c r="AU7" i="1"/>
  <c r="AU84" i="1" s="1"/>
  <c r="AT7" i="1"/>
  <c r="AT84" i="1" s="1"/>
  <c r="AS7" i="1"/>
  <c r="AR7" i="1"/>
  <c r="AQ7" i="1"/>
  <c r="AQ84" i="1" s="1"/>
  <c r="AP7" i="1"/>
  <c r="AP84" i="1" s="1"/>
  <c r="AO7" i="1"/>
  <c r="AO84" i="1" s="1"/>
  <c r="AN7" i="1"/>
  <c r="AN84" i="1" s="1"/>
  <c r="AM7" i="1"/>
  <c r="AM84" i="1" s="1"/>
  <c r="AL7" i="1"/>
  <c r="AK7" i="1"/>
  <c r="AJ7" i="1"/>
  <c r="AJ84" i="1" s="1"/>
  <c r="AI7" i="1"/>
  <c r="AI84" i="1" s="1"/>
  <c r="AH7" i="1"/>
  <c r="AH84" i="1" s="1"/>
  <c r="AG7" i="1"/>
  <c r="AF7" i="1"/>
  <c r="AE7" i="1"/>
  <c r="AE84" i="1" s="1"/>
  <c r="AD7" i="1"/>
  <c r="AD84" i="1" s="1"/>
  <c r="AC7" i="1"/>
  <c r="AC84" i="1" s="1"/>
  <c r="AB7" i="1"/>
  <c r="AB84" i="1" s="1"/>
  <c r="AA7" i="1"/>
  <c r="AA84" i="1" s="1"/>
  <c r="Z7" i="1"/>
  <c r="Y7" i="1"/>
  <c r="X7" i="1"/>
  <c r="X84" i="1" s="1"/>
  <c r="W7" i="1"/>
  <c r="W84" i="1" s="1"/>
  <c r="V7" i="1"/>
  <c r="V84" i="1" s="1"/>
  <c r="U7" i="1"/>
  <c r="T7" i="1"/>
  <c r="S7" i="1"/>
  <c r="S84" i="1" s="1"/>
  <c r="R7" i="1"/>
  <c r="R84" i="1" s="1"/>
  <c r="Q7" i="1"/>
  <c r="Q84" i="1" s="1"/>
  <c r="P7" i="1"/>
  <c r="P84" i="1" s="1"/>
  <c r="O7" i="1"/>
  <c r="O84" i="1" s="1"/>
  <c r="N7" i="1"/>
  <c r="M7" i="1"/>
  <c r="L7" i="1"/>
  <c r="L84" i="1" s="1"/>
  <c r="K7" i="1"/>
  <c r="K84" i="1" s="1"/>
  <c r="J7" i="1"/>
  <c r="J84" i="1" s="1"/>
  <c r="I7" i="1"/>
  <c r="H7" i="1"/>
  <c r="G7" i="1"/>
  <c r="G84" i="1" s="1"/>
  <c r="F7" i="1"/>
  <c r="F84" i="1" s="1"/>
  <c r="E7" i="1"/>
  <c r="E84" i="1" s="1"/>
  <c r="F85" i="1" l="1"/>
  <c r="R85" i="1"/>
  <c r="N87" i="1"/>
  <c r="BG27" i="1"/>
  <c r="M84" i="1"/>
  <c r="Y84" i="1"/>
  <c r="AK84" i="1"/>
  <c r="AW84" i="1"/>
  <c r="N84" i="1"/>
  <c r="Z84" i="1"/>
  <c r="AL84" i="1"/>
  <c r="AX84" i="1"/>
  <c r="AG85" i="1"/>
  <c r="AS85" i="1"/>
  <c r="BE85" i="1"/>
  <c r="BG24" i="2"/>
  <c r="I85" i="1"/>
  <c r="U85" i="1"/>
  <c r="E87" i="1"/>
  <c r="Q87" i="1"/>
  <c r="BC87" i="1"/>
  <c r="BG86" i="1"/>
  <c r="BG74" i="1"/>
  <c r="BG62" i="1" s="1"/>
  <c r="AX76" i="2"/>
  <c r="BG84" i="1"/>
  <c r="M85" i="1"/>
  <c r="BG8" i="1"/>
  <c r="BG85" i="1" s="1"/>
  <c r="BG30" i="1"/>
  <c r="H84" i="1"/>
  <c r="T84" i="1"/>
  <c r="AF84" i="1"/>
  <c r="AR84" i="1"/>
  <c r="BD84" i="1"/>
  <c r="BG87" i="1"/>
  <c r="BG45" i="3"/>
  <c r="M97" i="3"/>
  <c r="AO98" i="3"/>
  <c r="AH99" i="3"/>
  <c r="AX99" i="3"/>
  <c r="AB100" i="3"/>
  <c r="M98" i="3"/>
  <c r="Y98" i="3"/>
  <c r="AK98" i="3"/>
  <c r="AW98" i="3"/>
  <c r="F99" i="3"/>
  <c r="R99" i="3"/>
  <c r="AE99" i="3"/>
  <c r="AQ99" i="3"/>
  <c r="BC99" i="3"/>
  <c r="V8" i="1"/>
  <c r="V85" i="1" s="1"/>
  <c r="BG12" i="2"/>
  <c r="BG8" i="2" s="1"/>
  <c r="BG44" i="2"/>
  <c r="BG50" i="2"/>
  <c r="BG56" i="2"/>
  <c r="BG65" i="2"/>
  <c r="BG57" i="2" s="1"/>
  <c r="V57" i="2"/>
  <c r="BG46" i="3"/>
  <c r="BG100" i="3" s="1"/>
  <c r="P97" i="3"/>
  <c r="AW97" i="3"/>
  <c r="AE100" i="3"/>
  <c r="H97" i="3"/>
  <c r="T97" i="3"/>
  <c r="AG97" i="3"/>
  <c r="AS97" i="3"/>
  <c r="BE97" i="3"/>
  <c r="G73" i="2"/>
  <c r="AE73" i="2"/>
  <c r="AQ73" i="2"/>
  <c r="BG19" i="2"/>
  <c r="BG15" i="2" s="1"/>
  <c r="AX40" i="2"/>
  <c r="AX36" i="2" s="1"/>
  <c r="BG10" i="3"/>
  <c r="Q97" i="3"/>
  <c r="AC98" i="3"/>
  <c r="AS98" i="3"/>
  <c r="V99" i="3"/>
  <c r="AL99" i="3"/>
  <c r="O100" i="3"/>
  <c r="AF100" i="3"/>
  <c r="I97" i="3"/>
  <c r="U97" i="3"/>
  <c r="AX100" i="3"/>
  <c r="BG75" i="3"/>
  <c r="BG71" i="3" s="1"/>
  <c r="V74" i="1"/>
  <c r="V62" i="1" s="1"/>
  <c r="V87" i="1" s="1"/>
  <c r="H73" i="2"/>
  <c r="T73" i="2"/>
  <c r="AF73" i="2"/>
  <c r="AR73" i="2"/>
  <c r="BD73" i="2"/>
  <c r="M74" i="2"/>
  <c r="Y74" i="2"/>
  <c r="AK74" i="2"/>
  <c r="AW74" i="2"/>
  <c r="AJ97" i="3"/>
  <c r="AZ97" i="3"/>
  <c r="AD98" i="3"/>
  <c r="AT98" i="3"/>
  <c r="W99" i="3"/>
  <c r="AM99" i="3"/>
  <c r="P100" i="3"/>
  <c r="AY100" i="3"/>
  <c r="BG82" i="1"/>
  <c r="BG73" i="1" s="1"/>
  <c r="BG61" i="1" s="1"/>
  <c r="I73" i="2"/>
  <c r="U73" i="2"/>
  <c r="AG73" i="2"/>
  <c r="AS73" i="2"/>
  <c r="BE73" i="2"/>
  <c r="N74" i="2"/>
  <c r="Z74" i="2"/>
  <c r="AL74" i="2"/>
  <c r="BF76" i="2"/>
  <c r="AK97" i="3"/>
  <c r="BA97" i="3"/>
  <c r="AZ100" i="3"/>
  <c r="BG46" i="2"/>
  <c r="BG52" i="2"/>
  <c r="BG43" i="3"/>
  <c r="E97" i="3"/>
  <c r="Q98" i="3"/>
  <c r="AG98" i="3"/>
  <c r="J99" i="3"/>
  <c r="Z99" i="3"/>
  <c r="BF99" i="3"/>
  <c r="S100" i="3"/>
  <c r="K73" i="2"/>
  <c r="W73" i="2"/>
  <c r="AI73" i="2"/>
  <c r="AU73" i="2"/>
  <c r="P74" i="2"/>
  <c r="AB74" i="2"/>
  <c r="AN74" i="2"/>
  <c r="AZ74" i="2"/>
  <c r="BG99" i="3"/>
  <c r="L73" i="2"/>
  <c r="V13" i="2"/>
  <c r="Y97" i="3"/>
  <c r="AO97" i="3"/>
  <c r="AM100" i="3"/>
  <c r="BD100" i="3"/>
  <c r="M73" i="2"/>
  <c r="Y73" i="2"/>
  <c r="AK73" i="2"/>
  <c r="AW73" i="2"/>
  <c r="F74" i="2"/>
  <c r="R74" i="2"/>
  <c r="AD74" i="2"/>
  <c r="AP74" i="2"/>
  <c r="BB74" i="2"/>
  <c r="I75" i="2"/>
  <c r="U75" i="2"/>
  <c r="AG75" i="2"/>
  <c r="AS75" i="2"/>
  <c r="BE75" i="2"/>
  <c r="N76" i="2"/>
  <c r="Z76" i="2"/>
  <c r="AL76" i="2"/>
  <c r="V24" i="2"/>
  <c r="V76" i="2" s="1"/>
  <c r="BG59" i="2"/>
  <c r="BG35" i="2" s="1"/>
  <c r="BG7" i="3"/>
  <c r="BG39" i="3"/>
  <c r="BG35" i="3" s="1"/>
  <c r="V35" i="3"/>
  <c r="E98" i="3"/>
  <c r="U98" i="3"/>
  <c r="BA98" i="3"/>
  <c r="N99" i="3"/>
  <c r="AT99" i="3"/>
  <c r="G100" i="3"/>
  <c r="AN100" i="3"/>
  <c r="W100" i="3"/>
  <c r="AI100" i="3"/>
  <c r="AU100" i="3"/>
  <c r="N73" i="2"/>
  <c r="Z73" i="2"/>
  <c r="AL73" i="2"/>
  <c r="G74" i="2"/>
  <c r="S74" i="2"/>
  <c r="AE74" i="2"/>
  <c r="AQ74" i="2"/>
  <c r="BC74" i="2"/>
  <c r="J75" i="2"/>
  <c r="AH75" i="2"/>
  <c r="AT75" i="2"/>
  <c r="BF75" i="2"/>
  <c r="O76" i="2"/>
  <c r="AA76" i="2"/>
  <c r="AM76" i="2"/>
  <c r="AY76" i="2"/>
  <c r="V38" i="2"/>
  <c r="V34" i="2" s="1"/>
  <c r="V74" i="2" s="1"/>
  <c r="BG42" i="2"/>
  <c r="BG48" i="2"/>
  <c r="V37" i="2"/>
  <c r="BG54" i="2"/>
  <c r="BG37" i="2" s="1"/>
  <c r="AB97" i="3"/>
  <c r="F98" i="3"/>
  <c r="BB98" i="3"/>
  <c r="O99" i="3"/>
  <c r="AU99" i="3"/>
  <c r="H100" i="3"/>
  <c r="K100" i="3"/>
  <c r="X100" i="3"/>
  <c r="AJ100" i="3"/>
  <c r="AV100" i="3"/>
  <c r="O73" i="2"/>
  <c r="AA73" i="2"/>
  <c r="AM73" i="2"/>
  <c r="AY73" i="2"/>
  <c r="H74" i="2"/>
  <c r="T74" i="2"/>
  <c r="AF74" i="2"/>
  <c r="AR74" i="2"/>
  <c r="BD74" i="2"/>
  <c r="AZ76" i="2"/>
  <c r="AX38" i="2"/>
  <c r="AX34" i="2" s="1"/>
  <c r="AX74" i="2" s="1"/>
  <c r="V8" i="3"/>
  <c r="V98" i="3" s="1"/>
  <c r="BG12" i="3"/>
  <c r="BG8" i="3" s="1"/>
  <c r="BG98" i="3" s="1"/>
  <c r="AC97" i="3"/>
  <c r="AA100" i="3"/>
  <c r="V75" i="3"/>
  <c r="V71" i="3" s="1"/>
  <c r="V10" i="3"/>
  <c r="V100" i="3" s="1"/>
  <c r="BG76" i="2" l="1"/>
  <c r="V73" i="2"/>
  <c r="BG40" i="2"/>
  <c r="BG36" i="2" s="1"/>
  <c r="BG38" i="2"/>
  <c r="BG34" i="2" s="1"/>
  <c r="BG74" i="2" s="1"/>
  <c r="BG97" i="3"/>
  <c r="BG75" i="2"/>
  <c r="V97" i="3"/>
  <c r="V33" i="2"/>
  <c r="BG33" i="2"/>
  <c r="BG73" i="2" s="1"/>
</calcChain>
</file>

<file path=xl/sharedStrings.xml><?xml version="1.0" encoding="utf-8"?>
<sst xmlns="http://schemas.openxmlformats.org/spreadsheetml/2006/main" count="736" uniqueCount="198">
  <si>
    <t>Курс 2</t>
  </si>
  <si>
    <t>Индекс</t>
  </si>
  <si>
    <t>Наименование  циклов, разделов, дисциплин, проффесиональных модулей, МДК, практик</t>
  </si>
  <si>
    <t>Виды учебной нагрузки</t>
  </si>
  <si>
    <t>01 - 07сент.</t>
  </si>
  <si>
    <t>08 - 14 сент.</t>
  </si>
  <si>
    <t xml:space="preserve">15 - 21 сент. </t>
  </si>
  <si>
    <t>22 - 28 сент.</t>
  </si>
  <si>
    <t>29 сент. - 05окт.</t>
  </si>
  <si>
    <t>06 - 12 октября</t>
  </si>
  <si>
    <t>13 - 19 октября</t>
  </si>
  <si>
    <t>20 - 26 октября</t>
  </si>
  <si>
    <t>27 октября - 02 ноября</t>
  </si>
  <si>
    <t>03 - 09 ноября</t>
  </si>
  <si>
    <t>10 - 16 ноября</t>
  </si>
  <si>
    <t>17 - 23 ноября</t>
  </si>
  <si>
    <t>24 - 30 ноября</t>
  </si>
  <si>
    <t>01 - 07 декабря</t>
  </si>
  <si>
    <t>08 - 14 декабря</t>
  </si>
  <si>
    <t>15 - 21 декабря</t>
  </si>
  <si>
    <t>22 - 28 декабря</t>
  </si>
  <si>
    <t>Итого за 1 семестр</t>
  </si>
  <si>
    <t>29 декабря - 04 января</t>
  </si>
  <si>
    <t>05 - 11 января</t>
  </si>
  <si>
    <t>12 - 18 января</t>
  </si>
  <si>
    <t>19 - 25 января</t>
  </si>
  <si>
    <t>26 января - 01 февраля</t>
  </si>
  <si>
    <t>02 - 08 февраля</t>
  </si>
  <si>
    <t>09 - 15 февраля</t>
  </si>
  <si>
    <t>16 - 22 февраля</t>
  </si>
  <si>
    <t>23 февраля - 01 марта</t>
  </si>
  <si>
    <t>02 - 08 марта</t>
  </si>
  <si>
    <t>09 - 15 марта</t>
  </si>
  <si>
    <t>16 - 22 марта</t>
  </si>
  <si>
    <t>23 - 29 марта</t>
  </si>
  <si>
    <t>30 марта - 05 апреля</t>
  </si>
  <si>
    <t>06 - 12 апреля</t>
  </si>
  <si>
    <t>13 - 19 апреля</t>
  </si>
  <si>
    <t>20 - 26 апреля</t>
  </si>
  <si>
    <t>27 апреля - 03 мая</t>
  </si>
  <si>
    <t>04 - 10 мая</t>
  </si>
  <si>
    <t>11 - 17 мая</t>
  </si>
  <si>
    <t>18 - 24 мая</t>
  </si>
  <si>
    <t>25 - 31 мая</t>
  </si>
  <si>
    <t>01 июня - 07 июня</t>
  </si>
  <si>
    <t>08 - 14 июня</t>
  </si>
  <si>
    <t>15 - 21 июня</t>
  </si>
  <si>
    <t>22 - 28 июня</t>
  </si>
  <si>
    <t>29 июня - 05 июля</t>
  </si>
  <si>
    <t>Итого за 2 семестр</t>
  </si>
  <si>
    <t>06 - 12 июля</t>
  </si>
  <si>
    <t>13 - 19 июля</t>
  </si>
  <si>
    <t>20 - 26 июля</t>
  </si>
  <si>
    <t>27 июля - 02 августа</t>
  </si>
  <si>
    <t>03 - 09 августа</t>
  </si>
  <si>
    <t>10 - 16 августа</t>
  </si>
  <si>
    <t>17 - 23 августа</t>
  </si>
  <si>
    <t>24 - 31 августа</t>
  </si>
  <si>
    <t>всего часов</t>
  </si>
  <si>
    <t>Порядковые номера недель учебного года</t>
  </si>
  <si>
    <t>К</t>
  </si>
  <si>
    <t>25/К</t>
  </si>
  <si>
    <t>ОГСЭ.00</t>
  </si>
  <si>
    <t xml:space="preserve">Общий гуманитарный и социально-экономический цикл </t>
  </si>
  <si>
    <t>обяз.уч.</t>
  </si>
  <si>
    <t>сам.р.с.</t>
  </si>
  <si>
    <t>ОГСЭ.02</t>
  </si>
  <si>
    <t>История</t>
  </si>
  <si>
    <t>ОГСЭ.04</t>
  </si>
  <si>
    <t>Иностранный язык в профессиональной деятельности</t>
  </si>
  <si>
    <t>ОГСЭ.05</t>
  </si>
  <si>
    <t>Физическая культура/ Адаптивная физическая культура</t>
  </si>
  <si>
    <t>ОГСЭ.06</t>
  </si>
  <si>
    <t>Русский язык и культура речи</t>
  </si>
  <si>
    <t>ЕН.00</t>
  </si>
  <si>
    <t xml:space="preserve">Математический и общий естественнонаучный цикл </t>
  </si>
  <si>
    <t>конс.</t>
  </si>
  <si>
    <t>пром.атт.</t>
  </si>
  <si>
    <t>ЕН.01</t>
  </si>
  <si>
    <t>Элементы высшей математики</t>
  </si>
  <si>
    <t>ЕН.03</t>
  </si>
  <si>
    <t>Теория вероятностей и математическая статистика</t>
  </si>
  <si>
    <t>ОП.00</t>
  </si>
  <si>
    <t>Общепрофессиональный цикл</t>
  </si>
  <si>
    <t>ОП.01</t>
  </si>
  <si>
    <t>Операционные системы и среды</t>
  </si>
  <si>
    <t>ОП.03</t>
  </si>
  <si>
    <t>Информационные технологии</t>
  </si>
  <si>
    <t>ОП.04</t>
  </si>
  <si>
    <t>Основы алгоритмизации и программирования</t>
  </si>
  <si>
    <t>ОП.08</t>
  </si>
  <si>
    <t>Основы проектирования баз данных</t>
  </si>
  <si>
    <t>ОП.09</t>
  </si>
  <si>
    <t>Стандартизация, сертификация и техническое документоведение</t>
  </si>
  <si>
    <t>ОП.14</t>
  </si>
  <si>
    <t>Основы финансовой грамотности и предпринимательского дела</t>
  </si>
  <si>
    <t>ОП.10</t>
  </si>
  <si>
    <t>Численные методы</t>
  </si>
  <si>
    <t>ОП.15</t>
  </si>
  <si>
    <t>Компьютерная графика</t>
  </si>
  <si>
    <t>П.00</t>
  </si>
  <si>
    <t>Профессиональный цикл</t>
  </si>
  <si>
    <t>ПМ. 01</t>
  </si>
  <si>
    <t>Разработка модулей программного обеспечения для компьютерных систем</t>
  </si>
  <si>
    <t>МДК01.01</t>
  </si>
  <si>
    <t>Разработка программных модулей</t>
  </si>
  <si>
    <t>ПМ.11</t>
  </si>
  <si>
    <t>Разработка, администрирование и защита баз данных</t>
  </si>
  <si>
    <t>МДК11.01</t>
  </si>
  <si>
    <t>Технология разработки и защиты баз данных</t>
  </si>
  <si>
    <t>УП.11</t>
  </si>
  <si>
    <t>Учебная практика. ПМ.11 Разработка, администрирование и защита баз данных</t>
  </si>
  <si>
    <t>ПП.11</t>
  </si>
  <si>
    <t>Производственная практика. ПМ.11 Разработка, администрирование и защита баз данных</t>
  </si>
  <si>
    <t>ПМ.11.Э</t>
  </si>
  <si>
    <t>Экзамен по модулю</t>
  </si>
  <si>
    <t>ПМ.02.Э</t>
  </si>
  <si>
    <t>Всего час. в неделю обязательной учебной нагрузки</t>
  </si>
  <si>
    <t>В том числе всего час. в неделю сам-ной работы студентов</t>
  </si>
  <si>
    <t>В том числе всего час. в неделю консультаций</t>
  </si>
  <si>
    <t>В том числе всего час. в неделю промежуточной аттестации</t>
  </si>
  <si>
    <t>Курс 3</t>
  </si>
  <si>
    <t>ЕН.02</t>
  </si>
  <si>
    <t>Дискретная математика с элементами математической логики</t>
  </si>
  <si>
    <t>ОП.02</t>
  </si>
  <si>
    <t>Архитектура аппаратных средств</t>
  </si>
  <si>
    <t>ОП.11</t>
  </si>
  <si>
    <t>Компьютерные сети</t>
  </si>
  <si>
    <t>МДК01.02</t>
  </si>
  <si>
    <t>Поддержка и тестирование программных модулей</t>
  </si>
  <si>
    <t>МДК05.01</t>
  </si>
  <si>
    <t>Проектирование и дизайн информационных систем</t>
  </si>
  <si>
    <t>МДК01.03</t>
  </si>
  <si>
    <t>Разработка мобильных приложений</t>
  </si>
  <si>
    <t>МДК01.04</t>
  </si>
  <si>
    <t>Системное программирование</t>
  </si>
  <si>
    <t>УП.01</t>
  </si>
  <si>
    <t>Учебная практика. ПМ.01 Разработка модулей программного обеспечения для компьютерных систем</t>
  </si>
  <si>
    <t>ПП.01</t>
  </si>
  <si>
    <t>Производственная. ПМ.01 Разработка модулей программного обеспечения для компьютерных систем</t>
  </si>
  <si>
    <t>ПМ.01.Э</t>
  </si>
  <si>
    <t>ПМ. 04</t>
  </si>
  <si>
    <t>Сопровождение и обслуживание программного обеспечения компьютерных систем</t>
  </si>
  <si>
    <t>МДК04.01</t>
  </si>
  <si>
    <t>Внедрение и поддержка компьютерных систем</t>
  </si>
  <si>
    <t>МДК04.02</t>
  </si>
  <si>
    <t>Обеспечение качества функционирования компьютерных систем</t>
  </si>
  <si>
    <t>УП.04</t>
  </si>
  <si>
    <t>Учебная практика. ПМ.04 Сопровождение и обслуживание программного обеспечения компьютерных систем</t>
  </si>
  <si>
    <t>ПП.04</t>
  </si>
  <si>
    <t>Производственная  практика. ПМ.04 Сопровождение и обслуживание программного обеспечения компьютерных систем</t>
  </si>
  <si>
    <t>ПМ.04.Э</t>
  </si>
  <si>
    <t>Курс 4</t>
  </si>
  <si>
    <t>Общий гуманитарный и социально-экономический цикл</t>
  </si>
  <si>
    <t>консульт.</t>
  </si>
  <si>
    <t>ОГСЭ. 01</t>
  </si>
  <si>
    <t>Основы философии</t>
  </si>
  <si>
    <t>ОГСЭ. 03</t>
  </si>
  <si>
    <t>Психология общения</t>
  </si>
  <si>
    <t>ОГСЭ. 04</t>
  </si>
  <si>
    <t>ОГСЭ. 05</t>
  </si>
  <si>
    <t>ОГСЭ. 07</t>
  </si>
  <si>
    <t>Эффективное поведение на рынке труда / Основы интеллектуального труда и коммуникативный практикум</t>
  </si>
  <si>
    <t>ОГСЭ. 08</t>
  </si>
  <si>
    <t>Основы бережливого производства</t>
  </si>
  <si>
    <t>ЕН. 00</t>
  </si>
  <si>
    <t>ЕН.04</t>
  </si>
  <si>
    <t>Экологические основы природопользования</t>
  </si>
  <si>
    <t>ОП. 00</t>
  </si>
  <si>
    <t xml:space="preserve">Общепрофессиональный цикл </t>
  </si>
  <si>
    <t>ОП. 05</t>
  </si>
  <si>
    <t>Правовое обеспечение профессиональной деятельности</t>
  </si>
  <si>
    <t>ОП. 06</t>
  </si>
  <si>
    <t>Безопасность жизнедеятельности</t>
  </si>
  <si>
    <t>ОП. 07</t>
  </si>
  <si>
    <t>Экономика отрасли</t>
  </si>
  <si>
    <t>ОП. 12</t>
  </si>
  <si>
    <t>Менеджмент в профессиональной деятельности</t>
  </si>
  <si>
    <t>ОП. 13</t>
  </si>
  <si>
    <t>Информационная безопасность</t>
  </si>
  <si>
    <t>П. 00</t>
  </si>
  <si>
    <t xml:space="preserve">Профессиональный цикл </t>
  </si>
  <si>
    <t>ПМ. 02</t>
  </si>
  <si>
    <t>Осуществление интеграции программных модулей</t>
  </si>
  <si>
    <t>МДК 02. 01</t>
  </si>
  <si>
    <t>Технология разработки программного обеспечения</t>
  </si>
  <si>
    <t>МДК 02. 02</t>
  </si>
  <si>
    <t>Инструментальные средства разработки программного обеспечения</t>
  </si>
  <si>
    <t>МДК 02. 03</t>
  </si>
  <si>
    <t>Математическое моделирование</t>
  </si>
  <si>
    <t>УП. 02</t>
  </si>
  <si>
    <t>Учебная практика. ПМ.02 Осуществление интеграции программных модулей</t>
  </si>
  <si>
    <t>ПП. 02</t>
  </si>
  <si>
    <t>Производственная практика. ПМ.02 Осуществление интеграции программных модулей</t>
  </si>
  <si>
    <t>ПМ. 02. Э</t>
  </si>
  <si>
    <t>консульт..</t>
  </si>
  <si>
    <t>ПДП.00</t>
  </si>
  <si>
    <t>Производственная практика (преддипломная)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</si>
</sst>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4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Times New Roman"/>
      <family val="1"/>
      <charset val="204"/>
    </font>
    <font>
      <sz val="9"/>
      <color indexed="1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gray125">
        <bgColor indexed="11"/>
      </patternFill>
    </fill>
    <fill>
      <patternFill patternType="solid">
        <fgColor indexed="10"/>
        <bgColor indexed="64"/>
      </patternFill>
    </fill>
    <fill>
      <patternFill patternType="lightGray">
        <bgColor indexed="11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126">
    <xf numFmtId="0" fontId="0" fillId="0" borderId="0" xfId="0"/>
    <xf numFmtId="0" fontId="2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1" fontId="4" fillId="0" borderId="1" xfId="0" applyNumberFormat="1" applyFont="1" applyBorder="1" applyAlignment="1">
      <alignment horizontal="center" vertical="center" textRotation="90" wrapText="1"/>
    </xf>
    <xf numFmtId="1" fontId="4" fillId="0" borderId="1" xfId="0" applyNumberFormat="1" applyFont="1" applyBorder="1" applyAlignment="1">
      <alignment horizontal="center" vertical="center" textRotation="90"/>
    </xf>
    <xf numFmtId="1" fontId="4" fillId="2" borderId="1" xfId="0" applyNumberFormat="1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/>
    </xf>
    <xf numFmtId="164" fontId="4" fillId="0" borderId="2" xfId="1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/>
    </xf>
    <xf numFmtId="1" fontId="5" fillId="0" borderId="1" xfId="0" applyNumberFormat="1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textRotation="90" wrapText="1"/>
    </xf>
    <xf numFmtId="1" fontId="4" fillId="0" borderId="3" xfId="0" applyNumberFormat="1" applyFont="1" applyBorder="1" applyAlignment="1">
      <alignment horizontal="center" vertical="center" textRotation="90"/>
    </xf>
    <xf numFmtId="1" fontId="4" fillId="2" borderId="3" xfId="0" applyNumberFormat="1" applyFont="1" applyFill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/>
    </xf>
    <xf numFmtId="1" fontId="5" fillId="0" borderId="3" xfId="0" applyNumberFormat="1" applyFont="1" applyBorder="1" applyAlignment="1">
      <alignment horizontal="center" vertical="center" textRotation="90"/>
    </xf>
    <xf numFmtId="1" fontId="4" fillId="0" borderId="4" xfId="0" applyNumberFormat="1" applyFont="1" applyBorder="1" applyAlignment="1">
      <alignment horizontal="center" vertical="center" textRotation="90" wrapText="1"/>
    </xf>
    <xf numFmtId="1" fontId="4" fillId="0" borderId="4" xfId="0" applyNumberFormat="1" applyFont="1" applyBorder="1" applyAlignment="1">
      <alignment horizontal="center" vertical="center" textRotation="90"/>
    </xf>
    <xf numFmtId="1" fontId="4" fillId="2" borderId="4" xfId="0" applyNumberFormat="1" applyFont="1" applyFill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/>
    </xf>
    <xf numFmtId="1" fontId="4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1" fontId="4" fillId="0" borderId="1" xfId="0" applyNumberFormat="1" applyFont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textRotation="90"/>
    </xf>
    <xf numFmtId="1" fontId="4" fillId="2" borderId="1" xfId="0" applyNumberFormat="1" applyFont="1" applyFill="1" applyBorder="1" applyAlignment="1">
      <alignment vertical="center" textRotation="90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/>
    <xf numFmtId="1" fontId="5" fillId="0" borderId="2" xfId="0" applyNumberFormat="1" applyFont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" fontId="4" fillId="4" borderId="2" xfId="0" applyNumberFormat="1" applyFont="1" applyFill="1" applyBorder="1" applyAlignment="1">
      <alignment horizontal="center" vertical="center"/>
    </xf>
    <xf numFmtId="0" fontId="3" fillId="0" borderId="2" xfId="0" applyFont="1" applyBorder="1"/>
    <xf numFmtId="0" fontId="2" fillId="0" borderId="0" xfId="0" applyFont="1"/>
    <xf numFmtId="1" fontId="4" fillId="5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right" vertical="center"/>
    </xf>
    <xf numFmtId="1" fontId="4" fillId="6" borderId="2" xfId="0" applyNumberFormat="1" applyFont="1" applyFill="1" applyBorder="1" applyAlignment="1">
      <alignment horizontal="center" vertical="center"/>
    </xf>
    <xf numFmtId="0" fontId="1" fillId="0" borderId="0" xfId="0" applyFont="1"/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8" fillId="0" borderId="2" xfId="2" applyFont="1" applyBorder="1" applyAlignment="1">
      <alignment horizontal="left" vertical="center" wrapText="1"/>
    </xf>
    <xf numFmtId="1" fontId="4" fillId="7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left"/>
    </xf>
    <xf numFmtId="1" fontId="5" fillId="8" borderId="2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Border="1" applyAlignment="1">
      <alignment textRotation="90"/>
    </xf>
    <xf numFmtId="0" fontId="0" fillId="0" borderId="0" xfId="0" applyFill="1" applyBorder="1" applyAlignment="1">
      <alignment textRotation="90"/>
    </xf>
    <xf numFmtId="0" fontId="11" fillId="0" borderId="0" xfId="0" applyFont="1" applyBorder="1" applyAlignment="1">
      <alignment textRotation="90"/>
    </xf>
    <xf numFmtId="0" fontId="0" fillId="0" borderId="0" xfId="0" applyFill="1"/>
    <xf numFmtId="1" fontId="4" fillId="0" borderId="2" xfId="0" applyNumberFormat="1" applyFont="1" applyBorder="1" applyAlignment="1">
      <alignment horizontal="center"/>
    </xf>
    <xf numFmtId="1" fontId="4" fillId="9" borderId="2" xfId="0" applyNumberFormat="1" applyFont="1" applyFill="1" applyBorder="1" applyAlignment="1">
      <alignment horizontal="center" vertical="center"/>
    </xf>
    <xf numFmtId="1" fontId="5" fillId="1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 textRotation="90"/>
    </xf>
    <xf numFmtId="0" fontId="4" fillId="2" borderId="1" xfId="0" applyFont="1" applyFill="1" applyBorder="1" applyAlignment="1">
      <alignment vertical="center" textRotation="90"/>
    </xf>
    <xf numFmtId="0" fontId="5" fillId="0" borderId="4" xfId="0" applyFont="1" applyBorder="1" applyAlignment="1">
      <alignment horizontal="center" vertical="center" textRotation="90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Border="1"/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0" fillId="0" borderId="0" xfId="0" applyAlignment="1">
      <alignment horizontal="right"/>
    </xf>
  </cellXfs>
  <cellStyles count="3">
    <cellStyle name="Денежный" xfId="1" builtinId="4"/>
    <cellStyle name="Обычный" xfId="0" builtinId="0"/>
    <cellStyle name="Обычный_09.02.07 Специалист по инф системам" xfId="2"/>
  </cellStyles>
  <dxfs count="3"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BG167"/>
  <sheetViews>
    <sheetView tabSelected="1" view="pageBreakPreview" topLeftCell="A25" zoomScale="70" zoomScaleNormal="100" zoomScaleSheetLayoutView="70" workbookViewId="0">
      <selection activeCell="L55" sqref="L55"/>
    </sheetView>
  </sheetViews>
  <sheetFormatPr defaultRowHeight="15" x14ac:dyDescent="0.25"/>
  <cols>
    <col min="1" max="1" width="2.5703125" customWidth="1"/>
    <col min="2" max="2" width="10.5703125" customWidth="1"/>
    <col min="3" max="3" width="33.140625" style="72" customWidth="1"/>
    <col min="4" max="4" width="9.28515625" customWidth="1"/>
    <col min="5" max="17" width="3.7109375" customWidth="1"/>
    <col min="18" max="18" width="3.85546875" customWidth="1"/>
    <col min="19" max="21" width="3.7109375" customWidth="1"/>
    <col min="22" max="22" width="5.140625" style="76" customWidth="1"/>
    <col min="23" max="49" width="3.7109375" customWidth="1"/>
    <col min="50" max="50" width="5.140625" customWidth="1"/>
    <col min="51" max="58" width="3.7109375" customWidth="1"/>
    <col min="59" max="59" width="6.85546875" customWidth="1"/>
  </cols>
  <sheetData>
    <row r="1" spans="1:59" ht="109.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5" t="s">
        <v>18</v>
      </c>
      <c r="T1" s="6" t="s">
        <v>19</v>
      </c>
      <c r="U1" s="6" t="s">
        <v>20</v>
      </c>
      <c r="V1" s="7" t="s">
        <v>21</v>
      </c>
      <c r="W1" s="8" t="s">
        <v>22</v>
      </c>
      <c r="X1" s="9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10" t="s">
        <v>30</v>
      </c>
      <c r="AF1" s="10" t="s">
        <v>31</v>
      </c>
      <c r="AG1" s="11" t="s">
        <v>32</v>
      </c>
      <c r="AH1" s="10" t="s">
        <v>33</v>
      </c>
      <c r="AI1" s="10" t="s">
        <v>34</v>
      </c>
      <c r="AJ1" s="10" t="s">
        <v>35</v>
      </c>
      <c r="AK1" s="12" t="s">
        <v>36</v>
      </c>
      <c r="AL1" s="10" t="s">
        <v>37</v>
      </c>
      <c r="AM1" s="10" t="s">
        <v>38</v>
      </c>
      <c r="AN1" s="10" t="s">
        <v>39</v>
      </c>
      <c r="AO1" s="12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2" t="s">
        <v>45</v>
      </c>
      <c r="AU1" s="10" t="s">
        <v>46</v>
      </c>
      <c r="AV1" s="10" t="s">
        <v>47</v>
      </c>
      <c r="AW1" s="10" t="s">
        <v>48</v>
      </c>
      <c r="AX1" s="13" t="s">
        <v>49</v>
      </c>
      <c r="AY1" s="12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2" t="s">
        <v>55</v>
      </c>
      <c r="BE1" s="12" t="s">
        <v>56</v>
      </c>
      <c r="BF1" s="12" t="s">
        <v>57</v>
      </c>
      <c r="BG1" s="14" t="s">
        <v>58</v>
      </c>
    </row>
    <row r="2" spans="1:59" ht="16.5" customHeight="1" x14ac:dyDescent="0.25">
      <c r="A2" s="15"/>
      <c r="B2" s="2"/>
      <c r="C2" s="16"/>
      <c r="D2" s="4"/>
      <c r="E2" s="17"/>
      <c r="F2" s="17"/>
      <c r="G2" s="17"/>
      <c r="H2" s="17"/>
      <c r="I2" s="17"/>
      <c r="J2" s="18"/>
      <c r="K2" s="18"/>
      <c r="L2" s="18"/>
      <c r="M2" s="18"/>
      <c r="N2" s="18"/>
      <c r="O2" s="18"/>
      <c r="P2" s="18"/>
      <c r="Q2" s="18"/>
      <c r="R2" s="18"/>
      <c r="S2" s="17"/>
      <c r="T2" s="18"/>
      <c r="U2" s="18"/>
      <c r="V2" s="19"/>
      <c r="W2" s="20"/>
      <c r="X2" s="21"/>
      <c r="Y2" s="20"/>
      <c r="Z2" s="20"/>
      <c r="AA2" s="20"/>
      <c r="AB2" s="20"/>
      <c r="AC2" s="21"/>
      <c r="AD2" s="20"/>
      <c r="AE2" s="10"/>
      <c r="AF2" s="10"/>
      <c r="AG2" s="11"/>
      <c r="AH2" s="10"/>
      <c r="AI2" s="10"/>
      <c r="AJ2" s="10"/>
      <c r="AK2" s="12"/>
      <c r="AL2" s="10"/>
      <c r="AM2" s="10"/>
      <c r="AN2" s="10"/>
      <c r="AO2" s="12"/>
      <c r="AP2" s="10"/>
      <c r="AQ2" s="10"/>
      <c r="AR2" s="10"/>
      <c r="AS2" s="10"/>
      <c r="AT2" s="12"/>
      <c r="AU2" s="10"/>
      <c r="AV2" s="10"/>
      <c r="AW2" s="10"/>
      <c r="AX2" s="22"/>
      <c r="AY2" s="12"/>
      <c r="AZ2" s="10"/>
      <c r="BA2" s="10"/>
      <c r="BB2" s="10"/>
      <c r="BC2" s="10"/>
      <c r="BD2" s="12"/>
      <c r="BE2" s="12"/>
      <c r="BF2" s="12"/>
      <c r="BG2" s="23"/>
    </row>
    <row r="3" spans="1:59" ht="16.5" customHeight="1" x14ac:dyDescent="0.25">
      <c r="A3" s="15"/>
      <c r="B3" s="2"/>
      <c r="C3" s="16"/>
      <c r="D3" s="4"/>
      <c r="E3" s="24"/>
      <c r="F3" s="24"/>
      <c r="G3" s="24"/>
      <c r="H3" s="24"/>
      <c r="I3" s="24"/>
      <c r="J3" s="25"/>
      <c r="K3" s="25"/>
      <c r="L3" s="25"/>
      <c r="M3" s="25"/>
      <c r="N3" s="25"/>
      <c r="O3" s="25"/>
      <c r="P3" s="25"/>
      <c r="Q3" s="25"/>
      <c r="R3" s="25"/>
      <c r="S3" s="24"/>
      <c r="T3" s="25"/>
      <c r="U3" s="25"/>
      <c r="V3" s="26"/>
      <c r="W3" s="27"/>
      <c r="X3" s="28"/>
      <c r="Y3" s="27"/>
      <c r="Z3" s="27"/>
      <c r="AA3" s="27"/>
      <c r="AB3" s="27"/>
      <c r="AC3" s="28"/>
      <c r="AD3" s="27"/>
      <c r="AE3" s="10"/>
      <c r="AF3" s="10"/>
      <c r="AG3" s="11"/>
      <c r="AH3" s="10"/>
      <c r="AI3" s="10"/>
      <c r="AJ3" s="10"/>
      <c r="AK3" s="12"/>
      <c r="AL3" s="10"/>
      <c r="AM3" s="10"/>
      <c r="AN3" s="10"/>
      <c r="AO3" s="12"/>
      <c r="AP3" s="10"/>
      <c r="AQ3" s="10"/>
      <c r="AR3" s="10"/>
      <c r="AS3" s="10"/>
      <c r="AT3" s="12"/>
      <c r="AU3" s="10"/>
      <c r="AV3" s="10"/>
      <c r="AW3" s="10"/>
      <c r="AX3" s="29"/>
      <c r="AY3" s="12"/>
      <c r="AZ3" s="10"/>
      <c r="BA3" s="10"/>
      <c r="BB3" s="10"/>
      <c r="BC3" s="10"/>
      <c r="BD3" s="12"/>
      <c r="BE3" s="12"/>
      <c r="BF3" s="12"/>
      <c r="BG3" s="23"/>
    </row>
    <row r="4" spans="1:59" x14ac:dyDescent="0.25">
      <c r="A4" s="15"/>
      <c r="B4" s="2"/>
      <c r="C4" s="16"/>
      <c r="D4" s="4"/>
      <c r="E4" s="30" t="s">
        <v>59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3"/>
    </row>
    <row r="5" spans="1:59" x14ac:dyDescent="0.25">
      <c r="A5" s="15"/>
      <c r="B5" s="31"/>
      <c r="C5" s="16"/>
      <c r="D5" s="32"/>
      <c r="E5" s="33">
        <v>1</v>
      </c>
      <c r="F5" s="33">
        <v>2</v>
      </c>
      <c r="G5" s="33">
        <v>3</v>
      </c>
      <c r="H5" s="33">
        <v>4</v>
      </c>
      <c r="I5" s="33">
        <v>5</v>
      </c>
      <c r="J5" s="33">
        <v>6</v>
      </c>
      <c r="K5" s="33">
        <v>7</v>
      </c>
      <c r="L5" s="33">
        <v>8</v>
      </c>
      <c r="M5" s="33">
        <v>9</v>
      </c>
      <c r="N5" s="33">
        <v>10</v>
      </c>
      <c r="O5" s="33">
        <v>11</v>
      </c>
      <c r="P5" s="33">
        <v>12</v>
      </c>
      <c r="Q5" s="33">
        <v>13</v>
      </c>
      <c r="R5" s="33">
        <v>14</v>
      </c>
      <c r="S5" s="33">
        <v>15</v>
      </c>
      <c r="T5" s="33">
        <v>16</v>
      </c>
      <c r="U5" s="33">
        <v>17</v>
      </c>
      <c r="V5" s="34"/>
      <c r="W5" s="33">
        <v>18</v>
      </c>
      <c r="X5" s="33">
        <v>19</v>
      </c>
      <c r="Y5" s="33">
        <v>20</v>
      </c>
      <c r="Z5" s="33">
        <v>21</v>
      </c>
      <c r="AA5" s="33">
        <v>22</v>
      </c>
      <c r="AB5" s="33">
        <v>23</v>
      </c>
      <c r="AC5" s="33">
        <v>24</v>
      </c>
      <c r="AD5" s="33">
        <v>25</v>
      </c>
      <c r="AE5" s="33">
        <v>26</v>
      </c>
      <c r="AF5" s="33">
        <v>27</v>
      </c>
      <c r="AG5" s="33">
        <v>28</v>
      </c>
      <c r="AH5" s="33">
        <v>29</v>
      </c>
      <c r="AI5" s="33">
        <v>30</v>
      </c>
      <c r="AJ5" s="33">
        <v>31</v>
      </c>
      <c r="AK5" s="33">
        <v>32</v>
      </c>
      <c r="AL5" s="33">
        <v>33</v>
      </c>
      <c r="AM5" s="33">
        <v>34</v>
      </c>
      <c r="AN5" s="33">
        <v>35</v>
      </c>
      <c r="AO5" s="33">
        <v>36</v>
      </c>
      <c r="AP5" s="33">
        <v>37</v>
      </c>
      <c r="AQ5" s="33">
        <v>38</v>
      </c>
      <c r="AR5" s="33">
        <v>39</v>
      </c>
      <c r="AS5" s="33">
        <v>40</v>
      </c>
      <c r="AT5" s="33">
        <v>41</v>
      </c>
      <c r="AU5" s="33">
        <v>42</v>
      </c>
      <c r="AV5" s="33">
        <v>43</v>
      </c>
      <c r="AW5" s="33">
        <v>44</v>
      </c>
      <c r="AX5" s="34"/>
      <c r="AY5" s="33">
        <v>45</v>
      </c>
      <c r="AZ5" s="33">
        <v>46</v>
      </c>
      <c r="BA5" s="33">
        <v>47</v>
      </c>
      <c r="BB5" s="33">
        <v>48</v>
      </c>
      <c r="BC5" s="33">
        <v>49</v>
      </c>
      <c r="BD5" s="33">
        <v>50</v>
      </c>
      <c r="BE5" s="33">
        <v>51</v>
      </c>
      <c r="BF5" s="33">
        <v>52</v>
      </c>
      <c r="BG5" s="23"/>
    </row>
    <row r="6" spans="1:59" ht="23.25" x14ac:dyDescent="0.25">
      <c r="A6" s="15"/>
      <c r="B6" s="31"/>
      <c r="C6" s="35"/>
      <c r="D6" s="32"/>
      <c r="E6" s="36">
        <v>1</v>
      </c>
      <c r="F6" s="36">
        <v>2</v>
      </c>
      <c r="G6" s="36">
        <v>3</v>
      </c>
      <c r="H6" s="36">
        <v>4</v>
      </c>
      <c r="I6" s="36">
        <v>5</v>
      </c>
      <c r="J6" s="36">
        <v>6</v>
      </c>
      <c r="K6" s="36">
        <v>7</v>
      </c>
      <c r="L6" s="36">
        <v>8</v>
      </c>
      <c r="M6" s="36">
        <v>9</v>
      </c>
      <c r="N6" s="36">
        <v>10</v>
      </c>
      <c r="O6" s="36">
        <v>11</v>
      </c>
      <c r="P6" s="36">
        <v>12</v>
      </c>
      <c r="Q6" s="36">
        <v>13</v>
      </c>
      <c r="R6" s="36">
        <v>14</v>
      </c>
      <c r="S6" s="36">
        <v>15</v>
      </c>
      <c r="T6" s="36">
        <v>16</v>
      </c>
      <c r="U6" s="36">
        <v>17</v>
      </c>
      <c r="V6" s="37"/>
      <c r="W6" s="36" t="s">
        <v>60</v>
      </c>
      <c r="X6" s="36" t="s">
        <v>60</v>
      </c>
      <c r="Y6" s="36">
        <v>1</v>
      </c>
      <c r="Z6" s="36">
        <v>2</v>
      </c>
      <c r="AA6" s="36">
        <v>3</v>
      </c>
      <c r="AB6" s="36">
        <v>4</v>
      </c>
      <c r="AC6" s="36">
        <v>5</v>
      </c>
      <c r="AD6" s="36">
        <v>6</v>
      </c>
      <c r="AE6" s="36">
        <v>7</v>
      </c>
      <c r="AF6" s="36">
        <v>8</v>
      </c>
      <c r="AG6" s="36">
        <v>9</v>
      </c>
      <c r="AH6" s="36">
        <v>10</v>
      </c>
      <c r="AI6" s="36">
        <v>11</v>
      </c>
      <c r="AJ6" s="36">
        <v>12</v>
      </c>
      <c r="AK6" s="36">
        <v>13</v>
      </c>
      <c r="AL6" s="36">
        <v>14</v>
      </c>
      <c r="AM6" s="36">
        <v>15</v>
      </c>
      <c r="AN6" s="36">
        <v>16</v>
      </c>
      <c r="AO6" s="36">
        <v>17</v>
      </c>
      <c r="AP6" s="36">
        <v>18</v>
      </c>
      <c r="AQ6" s="36">
        <v>19</v>
      </c>
      <c r="AR6" s="36">
        <v>20</v>
      </c>
      <c r="AS6" s="36">
        <v>21</v>
      </c>
      <c r="AT6" s="36">
        <v>22</v>
      </c>
      <c r="AU6" s="36">
        <v>23</v>
      </c>
      <c r="AV6" s="36">
        <v>24</v>
      </c>
      <c r="AW6" s="36" t="s">
        <v>61</v>
      </c>
      <c r="AX6" s="37"/>
      <c r="AY6" s="36" t="s">
        <v>60</v>
      </c>
      <c r="AZ6" s="36" t="s">
        <v>60</v>
      </c>
      <c r="BA6" s="36" t="s">
        <v>60</v>
      </c>
      <c r="BB6" s="36" t="s">
        <v>60</v>
      </c>
      <c r="BC6" s="36" t="s">
        <v>60</v>
      </c>
      <c r="BD6" s="36" t="s">
        <v>60</v>
      </c>
      <c r="BE6" s="36" t="s">
        <v>60</v>
      </c>
      <c r="BF6" s="36" t="s">
        <v>60</v>
      </c>
      <c r="BG6" s="23"/>
    </row>
    <row r="7" spans="1:59" ht="15" customHeight="1" x14ac:dyDescent="0.25">
      <c r="A7" s="38"/>
      <c r="B7" s="39" t="s">
        <v>62</v>
      </c>
      <c r="C7" s="3" t="s">
        <v>63</v>
      </c>
      <c r="D7" s="40" t="s">
        <v>64</v>
      </c>
      <c r="E7" s="41">
        <f t="shared" ref="E7:BG8" si="0">SUM(E9,E13,E11,E15)</f>
        <v>10</v>
      </c>
      <c r="F7" s="41">
        <f t="shared" si="0"/>
        <v>8</v>
      </c>
      <c r="G7" s="41">
        <f t="shared" si="0"/>
        <v>10</v>
      </c>
      <c r="H7" s="41">
        <f t="shared" si="0"/>
        <v>8</v>
      </c>
      <c r="I7" s="41">
        <f t="shared" si="0"/>
        <v>10</v>
      </c>
      <c r="J7" s="41">
        <f t="shared" si="0"/>
        <v>8</v>
      </c>
      <c r="K7" s="41">
        <f t="shared" si="0"/>
        <v>10</v>
      </c>
      <c r="L7" s="41">
        <f t="shared" si="0"/>
        <v>8</v>
      </c>
      <c r="M7" s="41">
        <f t="shared" si="0"/>
        <v>10</v>
      </c>
      <c r="N7" s="41">
        <f t="shared" si="0"/>
        <v>8</v>
      </c>
      <c r="O7" s="41">
        <f t="shared" si="0"/>
        <v>10</v>
      </c>
      <c r="P7" s="41">
        <f t="shared" si="0"/>
        <v>8</v>
      </c>
      <c r="Q7" s="41">
        <f t="shared" si="0"/>
        <v>10</v>
      </c>
      <c r="R7" s="41">
        <f t="shared" si="0"/>
        <v>6</v>
      </c>
      <c r="S7" s="41">
        <f t="shared" si="0"/>
        <v>10</v>
      </c>
      <c r="T7" s="41">
        <f t="shared" si="0"/>
        <v>6</v>
      </c>
      <c r="U7" s="41">
        <f t="shared" si="0"/>
        <v>12</v>
      </c>
      <c r="V7" s="42">
        <f t="shared" si="0"/>
        <v>152</v>
      </c>
      <c r="W7" s="41">
        <f t="shared" si="0"/>
        <v>0</v>
      </c>
      <c r="X7" s="41">
        <f t="shared" si="0"/>
        <v>0</v>
      </c>
      <c r="Y7" s="41">
        <f t="shared" si="0"/>
        <v>4</v>
      </c>
      <c r="Z7" s="41">
        <f t="shared" si="0"/>
        <v>4</v>
      </c>
      <c r="AA7" s="41">
        <f t="shared" si="0"/>
        <v>4</v>
      </c>
      <c r="AB7" s="41">
        <f t="shared" si="0"/>
        <v>4</v>
      </c>
      <c r="AC7" s="41">
        <f t="shared" si="0"/>
        <v>4</v>
      </c>
      <c r="AD7" s="41">
        <f t="shared" si="0"/>
        <v>4</v>
      </c>
      <c r="AE7" s="41">
        <f t="shared" si="0"/>
        <v>4</v>
      </c>
      <c r="AF7" s="41">
        <f t="shared" si="0"/>
        <v>4</v>
      </c>
      <c r="AG7" s="41">
        <f t="shared" si="0"/>
        <v>4</v>
      </c>
      <c r="AH7" s="41">
        <f t="shared" si="0"/>
        <v>4</v>
      </c>
      <c r="AI7" s="41">
        <f t="shared" si="0"/>
        <v>4</v>
      </c>
      <c r="AJ7" s="41">
        <f t="shared" si="0"/>
        <v>4</v>
      </c>
      <c r="AK7" s="41">
        <f t="shared" si="0"/>
        <v>4</v>
      </c>
      <c r="AL7" s="41">
        <f t="shared" si="0"/>
        <v>4</v>
      </c>
      <c r="AM7" s="41">
        <f t="shared" si="0"/>
        <v>4</v>
      </c>
      <c r="AN7" s="41">
        <f t="shared" si="0"/>
        <v>4</v>
      </c>
      <c r="AO7" s="41">
        <f t="shared" si="0"/>
        <v>4</v>
      </c>
      <c r="AP7" s="41">
        <f t="shared" si="0"/>
        <v>0</v>
      </c>
      <c r="AQ7" s="41">
        <f t="shared" si="0"/>
        <v>0</v>
      </c>
      <c r="AR7" s="41">
        <f t="shared" si="0"/>
        <v>0</v>
      </c>
      <c r="AS7" s="41">
        <f t="shared" si="0"/>
        <v>0</v>
      </c>
      <c r="AT7" s="41">
        <f t="shared" si="0"/>
        <v>0</v>
      </c>
      <c r="AU7" s="41">
        <f t="shared" si="0"/>
        <v>0</v>
      </c>
      <c r="AV7" s="41">
        <f t="shared" si="0"/>
        <v>0</v>
      </c>
      <c r="AW7" s="41">
        <f t="shared" si="0"/>
        <v>0</v>
      </c>
      <c r="AX7" s="42">
        <f t="shared" si="0"/>
        <v>68</v>
      </c>
      <c r="AY7" s="41">
        <f t="shared" si="0"/>
        <v>0</v>
      </c>
      <c r="AZ7" s="41">
        <f t="shared" si="0"/>
        <v>0</v>
      </c>
      <c r="BA7" s="41">
        <f t="shared" si="0"/>
        <v>0</v>
      </c>
      <c r="BB7" s="41">
        <f t="shared" si="0"/>
        <v>0</v>
      </c>
      <c r="BC7" s="41">
        <f t="shared" si="0"/>
        <v>0</v>
      </c>
      <c r="BD7" s="41">
        <f t="shared" si="0"/>
        <v>0</v>
      </c>
      <c r="BE7" s="41">
        <f t="shared" si="0"/>
        <v>0</v>
      </c>
      <c r="BF7" s="41">
        <f t="shared" si="0"/>
        <v>0</v>
      </c>
      <c r="BG7" s="43">
        <f t="shared" si="0"/>
        <v>220</v>
      </c>
    </row>
    <row r="8" spans="1:59" ht="28.5" customHeight="1" x14ac:dyDescent="0.25">
      <c r="A8" s="38"/>
      <c r="B8" s="39"/>
      <c r="C8" s="35"/>
      <c r="D8" s="40" t="s">
        <v>65</v>
      </c>
      <c r="E8" s="41">
        <f t="shared" si="0"/>
        <v>0</v>
      </c>
      <c r="F8" s="41">
        <f t="shared" si="0"/>
        <v>0</v>
      </c>
      <c r="G8" s="41">
        <f t="shared" si="0"/>
        <v>0</v>
      </c>
      <c r="H8" s="41">
        <f t="shared" si="0"/>
        <v>0</v>
      </c>
      <c r="I8" s="41">
        <f t="shared" si="0"/>
        <v>0</v>
      </c>
      <c r="J8" s="41">
        <f t="shared" si="0"/>
        <v>0</v>
      </c>
      <c r="K8" s="41">
        <f t="shared" si="0"/>
        <v>0</v>
      </c>
      <c r="L8" s="41">
        <f t="shared" si="0"/>
        <v>0</v>
      </c>
      <c r="M8" s="41">
        <f t="shared" si="0"/>
        <v>0</v>
      </c>
      <c r="N8" s="41">
        <f t="shared" si="0"/>
        <v>0</v>
      </c>
      <c r="O8" s="41">
        <f t="shared" si="0"/>
        <v>0</v>
      </c>
      <c r="P8" s="41">
        <f t="shared" si="0"/>
        <v>0</v>
      </c>
      <c r="Q8" s="41">
        <f t="shared" si="0"/>
        <v>0</v>
      </c>
      <c r="R8" s="41">
        <f t="shared" si="0"/>
        <v>0</v>
      </c>
      <c r="S8" s="41">
        <f t="shared" si="0"/>
        <v>0</v>
      </c>
      <c r="T8" s="41">
        <f t="shared" si="0"/>
        <v>0</v>
      </c>
      <c r="U8" s="41">
        <f t="shared" si="0"/>
        <v>0</v>
      </c>
      <c r="V8" s="42">
        <f t="shared" si="0"/>
        <v>0</v>
      </c>
      <c r="W8" s="41">
        <f t="shared" si="0"/>
        <v>0</v>
      </c>
      <c r="X8" s="41">
        <f t="shared" si="0"/>
        <v>0</v>
      </c>
      <c r="Y8" s="41">
        <f t="shared" si="0"/>
        <v>0</v>
      </c>
      <c r="Z8" s="41">
        <f t="shared" si="0"/>
        <v>0</v>
      </c>
      <c r="AA8" s="41">
        <f t="shared" si="0"/>
        <v>0</v>
      </c>
      <c r="AB8" s="41">
        <f t="shared" si="0"/>
        <v>0</v>
      </c>
      <c r="AC8" s="41">
        <f t="shared" si="0"/>
        <v>0</v>
      </c>
      <c r="AD8" s="41">
        <f t="shared" si="0"/>
        <v>0</v>
      </c>
      <c r="AE8" s="41">
        <f t="shared" si="0"/>
        <v>0</v>
      </c>
      <c r="AF8" s="41">
        <f t="shared" si="0"/>
        <v>0</v>
      </c>
      <c r="AG8" s="41">
        <f t="shared" si="0"/>
        <v>0</v>
      </c>
      <c r="AH8" s="41">
        <f t="shared" si="0"/>
        <v>0</v>
      </c>
      <c r="AI8" s="41">
        <f t="shared" si="0"/>
        <v>0</v>
      </c>
      <c r="AJ8" s="41">
        <f t="shared" si="0"/>
        <v>0</v>
      </c>
      <c r="AK8" s="41">
        <f t="shared" si="0"/>
        <v>0</v>
      </c>
      <c r="AL8" s="41">
        <f t="shared" si="0"/>
        <v>0</v>
      </c>
      <c r="AM8" s="41">
        <f t="shared" si="0"/>
        <v>0</v>
      </c>
      <c r="AN8" s="41">
        <f t="shared" si="0"/>
        <v>0</v>
      </c>
      <c r="AO8" s="41">
        <f t="shared" si="0"/>
        <v>0</v>
      </c>
      <c r="AP8" s="41">
        <f t="shared" si="0"/>
        <v>0</v>
      </c>
      <c r="AQ8" s="41">
        <f t="shared" si="0"/>
        <v>0</v>
      </c>
      <c r="AR8" s="41">
        <f t="shared" si="0"/>
        <v>0</v>
      </c>
      <c r="AS8" s="41">
        <f t="shared" si="0"/>
        <v>0</v>
      </c>
      <c r="AT8" s="41">
        <f t="shared" si="0"/>
        <v>0</v>
      </c>
      <c r="AU8" s="41">
        <f t="shared" si="0"/>
        <v>0</v>
      </c>
      <c r="AV8" s="41">
        <f t="shared" si="0"/>
        <v>0</v>
      </c>
      <c r="AW8" s="41">
        <f t="shared" si="0"/>
        <v>0</v>
      </c>
      <c r="AX8" s="42">
        <f t="shared" si="0"/>
        <v>0</v>
      </c>
      <c r="AY8" s="41">
        <f t="shared" si="0"/>
        <v>0</v>
      </c>
      <c r="AZ8" s="41">
        <f t="shared" si="0"/>
        <v>0</v>
      </c>
      <c r="BA8" s="41">
        <f t="shared" si="0"/>
        <v>0</v>
      </c>
      <c r="BB8" s="41">
        <f t="shared" si="0"/>
        <v>0</v>
      </c>
      <c r="BC8" s="41">
        <f t="shared" si="0"/>
        <v>0</v>
      </c>
      <c r="BD8" s="41">
        <f t="shared" si="0"/>
        <v>0</v>
      </c>
      <c r="BE8" s="41">
        <f t="shared" si="0"/>
        <v>0</v>
      </c>
      <c r="BF8" s="41">
        <f t="shared" si="0"/>
        <v>0</v>
      </c>
      <c r="BG8" s="43">
        <f t="shared" si="0"/>
        <v>0</v>
      </c>
    </row>
    <row r="9" spans="1:59" ht="15" customHeight="1" x14ac:dyDescent="0.25">
      <c r="A9" s="38"/>
      <c r="B9" s="44" t="s">
        <v>66</v>
      </c>
      <c r="C9" s="45" t="s">
        <v>67</v>
      </c>
      <c r="D9" s="40" t="s">
        <v>64</v>
      </c>
      <c r="E9" s="46">
        <v>2</v>
      </c>
      <c r="F9" s="46">
        <v>2</v>
      </c>
      <c r="G9" s="46">
        <v>2</v>
      </c>
      <c r="H9" s="46">
        <v>2</v>
      </c>
      <c r="I9" s="46">
        <v>2</v>
      </c>
      <c r="J9" s="46">
        <v>2</v>
      </c>
      <c r="K9" s="46">
        <v>2</v>
      </c>
      <c r="L9" s="46">
        <v>2</v>
      </c>
      <c r="M9" s="46">
        <v>2</v>
      </c>
      <c r="N9" s="46">
        <v>2</v>
      </c>
      <c r="O9" s="46">
        <v>2</v>
      </c>
      <c r="P9" s="46">
        <v>2</v>
      </c>
      <c r="Q9" s="46">
        <v>2</v>
      </c>
      <c r="R9" s="46">
        <v>2</v>
      </c>
      <c r="S9" s="46">
        <v>2</v>
      </c>
      <c r="T9" s="46">
        <v>2</v>
      </c>
      <c r="U9" s="47">
        <v>4</v>
      </c>
      <c r="V9" s="48">
        <f t="shared" ref="V9:V16" si="1">SUM(E9:U9)</f>
        <v>36</v>
      </c>
      <c r="W9" s="46">
        <v>0</v>
      </c>
      <c r="X9" s="46">
        <v>0</v>
      </c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6"/>
      <c r="AX9" s="48">
        <f t="shared" ref="AX9:AX16" si="2">SUM(Y9:AW9)</f>
        <v>0</v>
      </c>
      <c r="AY9" s="46">
        <v>0</v>
      </c>
      <c r="AZ9" s="46">
        <v>0</v>
      </c>
      <c r="BA9" s="46">
        <v>0</v>
      </c>
      <c r="BB9" s="46">
        <v>0</v>
      </c>
      <c r="BC9" s="46">
        <v>0</v>
      </c>
      <c r="BD9" s="46">
        <v>0</v>
      </c>
      <c r="BE9" s="46">
        <v>0</v>
      </c>
      <c r="BF9" s="46">
        <v>0</v>
      </c>
      <c r="BG9" s="50">
        <f t="shared" ref="BG9:BG16" si="3">SUM(V9+AX9)</f>
        <v>36</v>
      </c>
    </row>
    <row r="10" spans="1:59" ht="15" customHeight="1" x14ac:dyDescent="0.25">
      <c r="A10" s="38"/>
      <c r="B10" s="44"/>
      <c r="C10" s="45"/>
      <c r="D10" s="40" t="s">
        <v>65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9"/>
      <c r="U10" s="49"/>
      <c r="V10" s="48">
        <f t="shared" si="1"/>
        <v>0</v>
      </c>
      <c r="W10" s="46">
        <v>0</v>
      </c>
      <c r="X10" s="46">
        <v>0</v>
      </c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6"/>
      <c r="AX10" s="48">
        <f t="shared" si="2"/>
        <v>0</v>
      </c>
      <c r="AY10" s="46">
        <v>0</v>
      </c>
      <c r="AZ10" s="46">
        <v>0</v>
      </c>
      <c r="BA10" s="46">
        <v>0</v>
      </c>
      <c r="BB10" s="46">
        <v>0</v>
      </c>
      <c r="BC10" s="46">
        <v>0</v>
      </c>
      <c r="BD10" s="46">
        <v>0</v>
      </c>
      <c r="BE10" s="46">
        <v>0</v>
      </c>
      <c r="BF10" s="46">
        <v>0</v>
      </c>
      <c r="BG10" s="50">
        <f t="shared" si="3"/>
        <v>0</v>
      </c>
    </row>
    <row r="11" spans="1:59" ht="15" customHeight="1" x14ac:dyDescent="0.25">
      <c r="A11" s="38"/>
      <c r="B11" s="44" t="s">
        <v>68</v>
      </c>
      <c r="C11" s="51" t="s">
        <v>69</v>
      </c>
      <c r="D11" s="40" t="s">
        <v>64</v>
      </c>
      <c r="E11" s="46">
        <v>2</v>
      </c>
      <c r="F11" s="46">
        <v>2</v>
      </c>
      <c r="G11" s="46">
        <v>2</v>
      </c>
      <c r="H11" s="46">
        <v>2</v>
      </c>
      <c r="I11" s="46">
        <v>2</v>
      </c>
      <c r="J11" s="46">
        <v>2</v>
      </c>
      <c r="K11" s="46">
        <v>2</v>
      </c>
      <c r="L11" s="46">
        <v>2</v>
      </c>
      <c r="M11" s="46">
        <v>2</v>
      </c>
      <c r="N11" s="46">
        <v>2</v>
      </c>
      <c r="O11" s="46">
        <v>2</v>
      </c>
      <c r="P11" s="46">
        <v>2</v>
      </c>
      <c r="Q11" s="46">
        <v>2</v>
      </c>
      <c r="R11" s="46">
        <v>2</v>
      </c>
      <c r="S11" s="46">
        <v>2</v>
      </c>
      <c r="T11" s="46">
        <v>2</v>
      </c>
      <c r="U11" s="47">
        <v>2</v>
      </c>
      <c r="V11" s="48">
        <f t="shared" si="1"/>
        <v>34</v>
      </c>
      <c r="W11" s="46">
        <v>0</v>
      </c>
      <c r="X11" s="46">
        <v>0</v>
      </c>
      <c r="Y11" s="49">
        <v>2</v>
      </c>
      <c r="Z11" s="49">
        <v>2</v>
      </c>
      <c r="AA11" s="49">
        <v>2</v>
      </c>
      <c r="AB11" s="49">
        <v>2</v>
      </c>
      <c r="AC11" s="49">
        <v>2</v>
      </c>
      <c r="AD11" s="49">
        <v>2</v>
      </c>
      <c r="AE11" s="49">
        <v>2</v>
      </c>
      <c r="AF11" s="49">
        <v>2</v>
      </c>
      <c r="AG11" s="49">
        <v>2</v>
      </c>
      <c r="AH11" s="49">
        <v>2</v>
      </c>
      <c r="AI11" s="49">
        <v>2</v>
      </c>
      <c r="AJ11" s="49">
        <v>2</v>
      </c>
      <c r="AK11" s="49">
        <v>2</v>
      </c>
      <c r="AL11" s="49">
        <v>2</v>
      </c>
      <c r="AM11" s="49">
        <v>2</v>
      </c>
      <c r="AN11" s="49">
        <v>2</v>
      </c>
      <c r="AO11" s="47">
        <v>2</v>
      </c>
      <c r="AP11" s="49"/>
      <c r="AQ11" s="49"/>
      <c r="AR11" s="49"/>
      <c r="AS11" s="49"/>
      <c r="AT11" s="49"/>
      <c r="AU11" s="49"/>
      <c r="AV11" s="49"/>
      <c r="AW11" s="46"/>
      <c r="AX11" s="48">
        <f t="shared" si="2"/>
        <v>34</v>
      </c>
      <c r="AY11" s="46">
        <v>0</v>
      </c>
      <c r="AZ11" s="46">
        <v>0</v>
      </c>
      <c r="BA11" s="46">
        <v>0</v>
      </c>
      <c r="BB11" s="46">
        <v>0</v>
      </c>
      <c r="BC11" s="46">
        <v>0</v>
      </c>
      <c r="BD11" s="46">
        <v>0</v>
      </c>
      <c r="BE11" s="46">
        <v>0</v>
      </c>
      <c r="BF11" s="46">
        <v>0</v>
      </c>
      <c r="BG11" s="50">
        <f t="shared" si="3"/>
        <v>68</v>
      </c>
    </row>
    <row r="12" spans="1:59" ht="15" customHeight="1" x14ac:dyDescent="0.25">
      <c r="A12" s="38"/>
      <c r="B12" s="44"/>
      <c r="C12" s="52"/>
      <c r="D12" s="40" t="s">
        <v>65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9"/>
      <c r="U12" s="49"/>
      <c r="V12" s="48">
        <f t="shared" si="1"/>
        <v>0</v>
      </c>
      <c r="W12" s="46">
        <v>0</v>
      </c>
      <c r="X12" s="46">
        <v>0</v>
      </c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6"/>
      <c r="AX12" s="48">
        <f t="shared" si="2"/>
        <v>0</v>
      </c>
      <c r="AY12" s="46">
        <v>0</v>
      </c>
      <c r="AZ12" s="46">
        <v>0</v>
      </c>
      <c r="BA12" s="46">
        <v>0</v>
      </c>
      <c r="BB12" s="46">
        <v>0</v>
      </c>
      <c r="BC12" s="46">
        <v>0</v>
      </c>
      <c r="BD12" s="46">
        <v>0</v>
      </c>
      <c r="BE12" s="46">
        <v>0</v>
      </c>
      <c r="BF12" s="46">
        <v>0</v>
      </c>
      <c r="BG12" s="50">
        <f t="shared" si="3"/>
        <v>0</v>
      </c>
    </row>
    <row r="13" spans="1:59" ht="15" customHeight="1" x14ac:dyDescent="0.25">
      <c r="A13" s="38"/>
      <c r="B13" s="44" t="s">
        <v>70</v>
      </c>
      <c r="C13" s="51" t="s">
        <v>71</v>
      </c>
      <c r="D13" s="40" t="s">
        <v>64</v>
      </c>
      <c r="E13" s="46">
        <v>2</v>
      </c>
      <c r="F13" s="46">
        <v>2</v>
      </c>
      <c r="G13" s="46">
        <v>2</v>
      </c>
      <c r="H13" s="46">
        <v>2</v>
      </c>
      <c r="I13" s="46">
        <v>2</v>
      </c>
      <c r="J13" s="46">
        <v>2</v>
      </c>
      <c r="K13" s="46">
        <v>2</v>
      </c>
      <c r="L13" s="46">
        <v>2</v>
      </c>
      <c r="M13" s="46">
        <v>2</v>
      </c>
      <c r="N13" s="46">
        <v>2</v>
      </c>
      <c r="O13" s="46">
        <v>2</v>
      </c>
      <c r="P13" s="46">
        <v>2</v>
      </c>
      <c r="Q13" s="46">
        <v>2</v>
      </c>
      <c r="R13" s="46">
        <v>2</v>
      </c>
      <c r="S13" s="46">
        <v>2</v>
      </c>
      <c r="T13" s="46">
        <v>2</v>
      </c>
      <c r="U13" s="53">
        <v>2</v>
      </c>
      <c r="V13" s="48">
        <f t="shared" si="1"/>
        <v>34</v>
      </c>
      <c r="W13" s="46">
        <v>0</v>
      </c>
      <c r="X13" s="46">
        <v>0</v>
      </c>
      <c r="Y13" s="49">
        <v>2</v>
      </c>
      <c r="Z13" s="49">
        <v>2</v>
      </c>
      <c r="AA13" s="49">
        <v>2</v>
      </c>
      <c r="AB13" s="49">
        <v>2</v>
      </c>
      <c r="AC13" s="49">
        <v>2</v>
      </c>
      <c r="AD13" s="49">
        <v>2</v>
      </c>
      <c r="AE13" s="49">
        <v>2</v>
      </c>
      <c r="AF13" s="49">
        <v>2</v>
      </c>
      <c r="AG13" s="49">
        <v>2</v>
      </c>
      <c r="AH13" s="49">
        <v>2</v>
      </c>
      <c r="AI13" s="49">
        <v>2</v>
      </c>
      <c r="AJ13" s="49">
        <v>2</v>
      </c>
      <c r="AK13" s="49">
        <v>2</v>
      </c>
      <c r="AL13" s="49">
        <v>2</v>
      </c>
      <c r="AM13" s="49">
        <v>2</v>
      </c>
      <c r="AN13" s="49">
        <v>2</v>
      </c>
      <c r="AO13" s="53">
        <v>2</v>
      </c>
      <c r="AP13" s="49"/>
      <c r="AQ13" s="49"/>
      <c r="AR13" s="49"/>
      <c r="AS13" s="49"/>
      <c r="AT13" s="49"/>
      <c r="AU13" s="49"/>
      <c r="AV13" s="49"/>
      <c r="AW13" s="49"/>
      <c r="AX13" s="48">
        <f t="shared" si="2"/>
        <v>34</v>
      </c>
      <c r="AY13" s="46">
        <v>0</v>
      </c>
      <c r="AZ13" s="46">
        <v>0</v>
      </c>
      <c r="BA13" s="46">
        <v>0</v>
      </c>
      <c r="BB13" s="46">
        <v>0</v>
      </c>
      <c r="BC13" s="46">
        <v>0</v>
      </c>
      <c r="BD13" s="46">
        <v>0</v>
      </c>
      <c r="BE13" s="46">
        <v>0</v>
      </c>
      <c r="BF13" s="46">
        <v>0</v>
      </c>
      <c r="BG13" s="50">
        <f t="shared" si="3"/>
        <v>68</v>
      </c>
    </row>
    <row r="14" spans="1:59" ht="15" customHeight="1" x14ac:dyDescent="0.25">
      <c r="A14" s="38"/>
      <c r="B14" s="44"/>
      <c r="C14" s="52"/>
      <c r="D14" s="40" t="s">
        <v>65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9"/>
      <c r="U14" s="49"/>
      <c r="V14" s="48">
        <f t="shared" si="1"/>
        <v>0</v>
      </c>
      <c r="W14" s="46">
        <v>0</v>
      </c>
      <c r="X14" s="46">
        <v>0</v>
      </c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6"/>
      <c r="AX14" s="48">
        <f t="shared" si="2"/>
        <v>0</v>
      </c>
      <c r="AY14" s="46">
        <v>0</v>
      </c>
      <c r="AZ14" s="46">
        <v>0</v>
      </c>
      <c r="BA14" s="46">
        <v>0</v>
      </c>
      <c r="BB14" s="46">
        <v>0</v>
      </c>
      <c r="BC14" s="46">
        <v>0</v>
      </c>
      <c r="BD14" s="46">
        <v>0</v>
      </c>
      <c r="BE14" s="46">
        <v>0</v>
      </c>
      <c r="BF14" s="46">
        <v>0</v>
      </c>
      <c r="BG14" s="50">
        <f t="shared" si="3"/>
        <v>0</v>
      </c>
    </row>
    <row r="15" spans="1:59" ht="15" customHeight="1" x14ac:dyDescent="0.25">
      <c r="A15" s="38"/>
      <c r="B15" s="44" t="s">
        <v>72</v>
      </c>
      <c r="C15" s="45" t="s">
        <v>73</v>
      </c>
      <c r="D15" s="40" t="s">
        <v>64</v>
      </c>
      <c r="E15" s="46">
        <v>4</v>
      </c>
      <c r="F15" s="46">
        <v>2</v>
      </c>
      <c r="G15" s="46">
        <v>4</v>
      </c>
      <c r="H15" s="46">
        <v>2</v>
      </c>
      <c r="I15" s="46">
        <v>4</v>
      </c>
      <c r="J15" s="46">
        <v>2</v>
      </c>
      <c r="K15" s="46">
        <v>4</v>
      </c>
      <c r="L15" s="46">
        <v>2</v>
      </c>
      <c r="M15" s="46">
        <v>4</v>
      </c>
      <c r="N15" s="46">
        <v>2</v>
      </c>
      <c r="O15" s="46">
        <v>4</v>
      </c>
      <c r="P15" s="46">
        <v>2</v>
      </c>
      <c r="Q15" s="46">
        <v>4</v>
      </c>
      <c r="R15" s="46"/>
      <c r="S15" s="46">
        <v>4</v>
      </c>
      <c r="T15" s="49"/>
      <c r="U15" s="47">
        <v>4</v>
      </c>
      <c r="V15" s="48">
        <f t="shared" si="1"/>
        <v>48</v>
      </c>
      <c r="W15" s="46">
        <v>0</v>
      </c>
      <c r="X15" s="46">
        <v>0</v>
      </c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6"/>
      <c r="AX15" s="48">
        <f t="shared" si="2"/>
        <v>0</v>
      </c>
      <c r="AY15" s="46">
        <v>0</v>
      </c>
      <c r="AZ15" s="46">
        <v>0</v>
      </c>
      <c r="BA15" s="46">
        <v>0</v>
      </c>
      <c r="BB15" s="46">
        <v>0</v>
      </c>
      <c r="BC15" s="46">
        <v>0</v>
      </c>
      <c r="BD15" s="46">
        <v>0</v>
      </c>
      <c r="BE15" s="46">
        <v>0</v>
      </c>
      <c r="BF15" s="46">
        <v>0</v>
      </c>
      <c r="BG15" s="50">
        <f t="shared" si="3"/>
        <v>48</v>
      </c>
    </row>
    <row r="16" spans="1:59" ht="15" customHeight="1" x14ac:dyDescent="0.25">
      <c r="A16" s="38"/>
      <c r="B16" s="44"/>
      <c r="C16" s="45"/>
      <c r="D16" s="40" t="s">
        <v>65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9"/>
      <c r="U16" s="49"/>
      <c r="V16" s="48">
        <f t="shared" si="1"/>
        <v>0</v>
      </c>
      <c r="W16" s="46">
        <v>0</v>
      </c>
      <c r="X16" s="46">
        <v>0</v>
      </c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6"/>
      <c r="AX16" s="48">
        <f t="shared" si="2"/>
        <v>0</v>
      </c>
      <c r="AY16" s="46">
        <v>0</v>
      </c>
      <c r="AZ16" s="46">
        <v>0</v>
      </c>
      <c r="BA16" s="46">
        <v>0</v>
      </c>
      <c r="BB16" s="46">
        <v>0</v>
      </c>
      <c r="BC16" s="46">
        <v>0</v>
      </c>
      <c r="BD16" s="46">
        <v>0</v>
      </c>
      <c r="BE16" s="46">
        <v>0</v>
      </c>
      <c r="BF16" s="46">
        <v>0</v>
      </c>
      <c r="BG16" s="50">
        <f t="shared" si="3"/>
        <v>0</v>
      </c>
    </row>
    <row r="17" spans="1:59" s="55" customFormat="1" ht="15" customHeight="1" x14ac:dyDescent="0.25">
      <c r="A17" s="38"/>
      <c r="B17" s="39" t="s">
        <v>74</v>
      </c>
      <c r="C17" s="3" t="s">
        <v>75</v>
      </c>
      <c r="D17" s="54" t="s">
        <v>64</v>
      </c>
      <c r="E17" s="41">
        <f t="shared" ref="E17:BG18" si="4">SUM(E21,E25)</f>
        <v>6</v>
      </c>
      <c r="F17" s="41">
        <f t="shared" si="4"/>
        <v>4</v>
      </c>
      <c r="G17" s="41">
        <f t="shared" si="4"/>
        <v>6</v>
      </c>
      <c r="H17" s="41">
        <f t="shared" si="4"/>
        <v>4</v>
      </c>
      <c r="I17" s="41">
        <f t="shared" si="4"/>
        <v>6</v>
      </c>
      <c r="J17" s="41">
        <f t="shared" si="4"/>
        <v>4</v>
      </c>
      <c r="K17" s="41">
        <f t="shared" si="4"/>
        <v>6</v>
      </c>
      <c r="L17" s="41">
        <f t="shared" si="4"/>
        <v>4</v>
      </c>
      <c r="M17" s="41">
        <f t="shared" si="4"/>
        <v>4</v>
      </c>
      <c r="N17" s="41">
        <f t="shared" si="4"/>
        <v>4</v>
      </c>
      <c r="O17" s="41">
        <f t="shared" si="4"/>
        <v>4</v>
      </c>
      <c r="P17" s="41">
        <f t="shared" si="4"/>
        <v>4</v>
      </c>
      <c r="Q17" s="41">
        <f t="shared" si="4"/>
        <v>4</v>
      </c>
      <c r="R17" s="41">
        <f t="shared" si="4"/>
        <v>4</v>
      </c>
      <c r="S17" s="41">
        <f t="shared" si="4"/>
        <v>4</v>
      </c>
      <c r="T17" s="41">
        <f t="shared" si="4"/>
        <v>4</v>
      </c>
      <c r="U17" s="41">
        <f t="shared" si="4"/>
        <v>6</v>
      </c>
      <c r="V17" s="42">
        <f t="shared" si="4"/>
        <v>78</v>
      </c>
      <c r="W17" s="41">
        <f t="shared" si="4"/>
        <v>0</v>
      </c>
      <c r="X17" s="41">
        <f t="shared" si="4"/>
        <v>0</v>
      </c>
      <c r="Y17" s="41">
        <f t="shared" si="4"/>
        <v>2</v>
      </c>
      <c r="Z17" s="41">
        <f t="shared" si="4"/>
        <v>2</v>
      </c>
      <c r="AA17" s="41">
        <f t="shared" si="4"/>
        <v>2</v>
      </c>
      <c r="AB17" s="41">
        <f t="shared" si="4"/>
        <v>2</v>
      </c>
      <c r="AC17" s="41">
        <f t="shared" si="4"/>
        <v>2</v>
      </c>
      <c r="AD17" s="41">
        <f t="shared" si="4"/>
        <v>2</v>
      </c>
      <c r="AE17" s="41">
        <f t="shared" si="4"/>
        <v>2</v>
      </c>
      <c r="AF17" s="41">
        <f t="shared" si="4"/>
        <v>2</v>
      </c>
      <c r="AG17" s="41">
        <f t="shared" si="4"/>
        <v>2</v>
      </c>
      <c r="AH17" s="41">
        <f t="shared" si="4"/>
        <v>2</v>
      </c>
      <c r="AI17" s="41">
        <f t="shared" si="4"/>
        <v>2</v>
      </c>
      <c r="AJ17" s="41">
        <f t="shared" si="4"/>
        <v>2</v>
      </c>
      <c r="AK17" s="41">
        <f t="shared" si="4"/>
        <v>2</v>
      </c>
      <c r="AL17" s="41">
        <f t="shared" si="4"/>
        <v>2</v>
      </c>
      <c r="AM17" s="41">
        <f t="shared" si="4"/>
        <v>2</v>
      </c>
      <c r="AN17" s="41">
        <f t="shared" si="4"/>
        <v>2</v>
      </c>
      <c r="AO17" s="41">
        <f t="shared" si="4"/>
        <v>2</v>
      </c>
      <c r="AP17" s="41">
        <f t="shared" si="4"/>
        <v>2</v>
      </c>
      <c r="AQ17" s="41">
        <f t="shared" si="4"/>
        <v>0</v>
      </c>
      <c r="AR17" s="41">
        <f t="shared" si="4"/>
        <v>0</v>
      </c>
      <c r="AS17" s="41">
        <f t="shared" si="4"/>
        <v>0</v>
      </c>
      <c r="AT17" s="41">
        <f t="shared" si="4"/>
        <v>0</v>
      </c>
      <c r="AU17" s="41">
        <f t="shared" si="4"/>
        <v>0</v>
      </c>
      <c r="AV17" s="41">
        <f t="shared" si="4"/>
        <v>0</v>
      </c>
      <c r="AW17" s="41">
        <f t="shared" si="4"/>
        <v>0</v>
      </c>
      <c r="AX17" s="42">
        <f t="shared" si="4"/>
        <v>36</v>
      </c>
      <c r="AY17" s="41">
        <f t="shared" si="4"/>
        <v>0</v>
      </c>
      <c r="AZ17" s="41">
        <f t="shared" si="4"/>
        <v>0</v>
      </c>
      <c r="BA17" s="41">
        <f t="shared" si="4"/>
        <v>0</v>
      </c>
      <c r="BB17" s="41">
        <f t="shared" si="4"/>
        <v>0</v>
      </c>
      <c r="BC17" s="41">
        <f t="shared" si="4"/>
        <v>0</v>
      </c>
      <c r="BD17" s="41">
        <f t="shared" si="4"/>
        <v>0</v>
      </c>
      <c r="BE17" s="41">
        <f t="shared" si="4"/>
        <v>0</v>
      </c>
      <c r="BF17" s="41">
        <f t="shared" si="4"/>
        <v>0</v>
      </c>
      <c r="BG17" s="43">
        <f t="shared" si="4"/>
        <v>114</v>
      </c>
    </row>
    <row r="18" spans="1:59" s="55" customFormat="1" ht="15" customHeight="1" x14ac:dyDescent="0.25">
      <c r="A18" s="38"/>
      <c r="B18" s="39"/>
      <c r="C18" s="16"/>
      <c r="D18" s="54" t="s">
        <v>65</v>
      </c>
      <c r="E18" s="41">
        <f t="shared" si="4"/>
        <v>0</v>
      </c>
      <c r="F18" s="41">
        <f t="shared" si="4"/>
        <v>0</v>
      </c>
      <c r="G18" s="41">
        <f t="shared" si="4"/>
        <v>0</v>
      </c>
      <c r="H18" s="41">
        <f t="shared" si="4"/>
        <v>0</v>
      </c>
      <c r="I18" s="41">
        <f t="shared" si="4"/>
        <v>0</v>
      </c>
      <c r="J18" s="41">
        <f t="shared" si="4"/>
        <v>0</v>
      </c>
      <c r="K18" s="41">
        <f t="shared" si="4"/>
        <v>0</v>
      </c>
      <c r="L18" s="41">
        <f t="shared" si="4"/>
        <v>0</v>
      </c>
      <c r="M18" s="41">
        <f t="shared" si="4"/>
        <v>0</v>
      </c>
      <c r="N18" s="41">
        <f t="shared" si="4"/>
        <v>0</v>
      </c>
      <c r="O18" s="41">
        <f t="shared" si="4"/>
        <v>0</v>
      </c>
      <c r="P18" s="41">
        <f t="shared" si="4"/>
        <v>0</v>
      </c>
      <c r="Q18" s="41">
        <f t="shared" si="4"/>
        <v>0</v>
      </c>
      <c r="R18" s="41">
        <f t="shared" si="4"/>
        <v>0</v>
      </c>
      <c r="S18" s="41">
        <f t="shared" si="4"/>
        <v>0</v>
      </c>
      <c r="T18" s="41">
        <f t="shared" si="4"/>
        <v>0</v>
      </c>
      <c r="U18" s="41">
        <f t="shared" si="4"/>
        <v>0</v>
      </c>
      <c r="V18" s="42">
        <f t="shared" si="4"/>
        <v>0</v>
      </c>
      <c r="W18" s="41">
        <f t="shared" si="4"/>
        <v>0</v>
      </c>
      <c r="X18" s="41">
        <f t="shared" si="4"/>
        <v>0</v>
      </c>
      <c r="Y18" s="41">
        <f t="shared" si="4"/>
        <v>0</v>
      </c>
      <c r="Z18" s="41">
        <f t="shared" si="4"/>
        <v>0</v>
      </c>
      <c r="AA18" s="41">
        <f t="shared" si="4"/>
        <v>0</v>
      </c>
      <c r="AB18" s="41">
        <f t="shared" si="4"/>
        <v>0</v>
      </c>
      <c r="AC18" s="41">
        <f t="shared" si="4"/>
        <v>0</v>
      </c>
      <c r="AD18" s="41">
        <f t="shared" si="4"/>
        <v>0</v>
      </c>
      <c r="AE18" s="41">
        <f t="shared" si="4"/>
        <v>0</v>
      </c>
      <c r="AF18" s="41">
        <f t="shared" si="4"/>
        <v>0</v>
      </c>
      <c r="AG18" s="41">
        <f t="shared" si="4"/>
        <v>0</v>
      </c>
      <c r="AH18" s="41">
        <f t="shared" si="4"/>
        <v>0</v>
      </c>
      <c r="AI18" s="41">
        <f t="shared" si="4"/>
        <v>0</v>
      </c>
      <c r="AJ18" s="41">
        <f t="shared" si="4"/>
        <v>0</v>
      </c>
      <c r="AK18" s="41">
        <f t="shared" si="4"/>
        <v>0</v>
      </c>
      <c r="AL18" s="41">
        <f t="shared" si="4"/>
        <v>0</v>
      </c>
      <c r="AM18" s="41">
        <f t="shared" si="4"/>
        <v>0</v>
      </c>
      <c r="AN18" s="41">
        <f t="shared" si="4"/>
        <v>0</v>
      </c>
      <c r="AO18" s="41">
        <f t="shared" si="4"/>
        <v>0</v>
      </c>
      <c r="AP18" s="41">
        <f t="shared" si="4"/>
        <v>0</v>
      </c>
      <c r="AQ18" s="41">
        <f t="shared" si="4"/>
        <v>0</v>
      </c>
      <c r="AR18" s="41">
        <f t="shared" si="4"/>
        <v>0</v>
      </c>
      <c r="AS18" s="41">
        <f t="shared" si="4"/>
        <v>0</v>
      </c>
      <c r="AT18" s="41">
        <f t="shared" si="4"/>
        <v>0</v>
      </c>
      <c r="AU18" s="41">
        <f t="shared" si="4"/>
        <v>0</v>
      </c>
      <c r="AV18" s="41">
        <f t="shared" si="4"/>
        <v>0</v>
      </c>
      <c r="AW18" s="41">
        <f t="shared" si="4"/>
        <v>0</v>
      </c>
      <c r="AX18" s="42">
        <f t="shared" si="4"/>
        <v>0</v>
      </c>
      <c r="AY18" s="41">
        <f t="shared" si="4"/>
        <v>0</v>
      </c>
      <c r="AZ18" s="41">
        <f t="shared" si="4"/>
        <v>0</v>
      </c>
      <c r="BA18" s="41">
        <f t="shared" si="4"/>
        <v>0</v>
      </c>
      <c r="BB18" s="41">
        <f t="shared" si="4"/>
        <v>0</v>
      </c>
      <c r="BC18" s="41">
        <f t="shared" si="4"/>
        <v>0</v>
      </c>
      <c r="BD18" s="41">
        <f t="shared" si="4"/>
        <v>0</v>
      </c>
      <c r="BE18" s="41">
        <f t="shared" si="4"/>
        <v>0</v>
      </c>
      <c r="BF18" s="41">
        <f t="shared" si="4"/>
        <v>0</v>
      </c>
      <c r="BG18" s="43">
        <f t="shared" si="4"/>
        <v>0</v>
      </c>
    </row>
    <row r="19" spans="1:59" s="55" customFormat="1" ht="15" customHeight="1" x14ac:dyDescent="0.25">
      <c r="A19" s="38"/>
      <c r="B19" s="39"/>
      <c r="C19" s="16"/>
      <c r="D19" s="54" t="s">
        <v>76</v>
      </c>
      <c r="E19" s="41">
        <f t="shared" ref="E19:BG20" si="5">SUM(E23)</f>
        <v>0</v>
      </c>
      <c r="F19" s="41">
        <f t="shared" si="5"/>
        <v>0</v>
      </c>
      <c r="G19" s="41">
        <f t="shared" si="5"/>
        <v>0</v>
      </c>
      <c r="H19" s="41">
        <f t="shared" si="5"/>
        <v>0</v>
      </c>
      <c r="I19" s="41">
        <f t="shared" si="5"/>
        <v>0</v>
      </c>
      <c r="J19" s="41">
        <f t="shared" si="5"/>
        <v>0</v>
      </c>
      <c r="K19" s="41">
        <f t="shared" si="5"/>
        <v>0</v>
      </c>
      <c r="L19" s="41">
        <f t="shared" si="5"/>
        <v>0</v>
      </c>
      <c r="M19" s="41">
        <f t="shared" si="5"/>
        <v>0</v>
      </c>
      <c r="N19" s="41">
        <f t="shared" si="5"/>
        <v>0</v>
      </c>
      <c r="O19" s="41">
        <f t="shared" si="5"/>
        <v>0</v>
      </c>
      <c r="P19" s="41">
        <f t="shared" si="5"/>
        <v>0</v>
      </c>
      <c r="Q19" s="41">
        <f t="shared" si="5"/>
        <v>0</v>
      </c>
      <c r="R19" s="41">
        <f t="shared" si="5"/>
        <v>0</v>
      </c>
      <c r="S19" s="41">
        <f t="shared" si="5"/>
        <v>0</v>
      </c>
      <c r="T19" s="41">
        <f t="shared" si="5"/>
        <v>0</v>
      </c>
      <c r="U19" s="41">
        <f t="shared" si="5"/>
        <v>0</v>
      </c>
      <c r="V19" s="42">
        <f t="shared" si="5"/>
        <v>0</v>
      </c>
      <c r="W19" s="41">
        <f t="shared" si="5"/>
        <v>0</v>
      </c>
      <c r="X19" s="41">
        <f t="shared" si="5"/>
        <v>0</v>
      </c>
      <c r="Y19" s="41">
        <f t="shared" si="5"/>
        <v>0</v>
      </c>
      <c r="Z19" s="41">
        <f t="shared" si="5"/>
        <v>0</v>
      </c>
      <c r="AA19" s="41">
        <f t="shared" si="5"/>
        <v>0</v>
      </c>
      <c r="AB19" s="41">
        <f t="shared" si="5"/>
        <v>0</v>
      </c>
      <c r="AC19" s="41">
        <f t="shared" si="5"/>
        <v>0</v>
      </c>
      <c r="AD19" s="41">
        <f t="shared" si="5"/>
        <v>0</v>
      </c>
      <c r="AE19" s="41">
        <f t="shared" si="5"/>
        <v>0</v>
      </c>
      <c r="AF19" s="41">
        <f t="shared" si="5"/>
        <v>0</v>
      </c>
      <c r="AG19" s="41">
        <f t="shared" si="5"/>
        <v>0</v>
      </c>
      <c r="AH19" s="41">
        <f t="shared" si="5"/>
        <v>0</v>
      </c>
      <c r="AI19" s="41">
        <f t="shared" si="5"/>
        <v>0</v>
      </c>
      <c r="AJ19" s="41">
        <f t="shared" si="5"/>
        <v>0</v>
      </c>
      <c r="AK19" s="41">
        <f t="shared" si="5"/>
        <v>0</v>
      </c>
      <c r="AL19" s="41">
        <f t="shared" si="5"/>
        <v>0</v>
      </c>
      <c r="AM19" s="41">
        <f t="shared" si="5"/>
        <v>0</v>
      </c>
      <c r="AN19" s="41">
        <f t="shared" si="5"/>
        <v>0</v>
      </c>
      <c r="AO19" s="41">
        <f t="shared" si="5"/>
        <v>0</v>
      </c>
      <c r="AP19" s="41">
        <f t="shared" si="5"/>
        <v>0</v>
      </c>
      <c r="AQ19" s="41">
        <f t="shared" si="5"/>
        <v>0</v>
      </c>
      <c r="AR19" s="41">
        <f t="shared" si="5"/>
        <v>0</v>
      </c>
      <c r="AS19" s="41">
        <f t="shared" si="5"/>
        <v>0</v>
      </c>
      <c r="AT19" s="41">
        <f t="shared" si="5"/>
        <v>0</v>
      </c>
      <c r="AU19" s="41">
        <f t="shared" si="5"/>
        <v>0</v>
      </c>
      <c r="AV19" s="41">
        <f t="shared" si="5"/>
        <v>0</v>
      </c>
      <c r="AW19" s="41">
        <f t="shared" si="5"/>
        <v>0</v>
      </c>
      <c r="AX19" s="42">
        <f t="shared" si="5"/>
        <v>0</v>
      </c>
      <c r="AY19" s="41">
        <f t="shared" si="5"/>
        <v>0</v>
      </c>
      <c r="AZ19" s="41">
        <f t="shared" si="5"/>
        <v>0</v>
      </c>
      <c r="BA19" s="41">
        <f t="shared" si="5"/>
        <v>0</v>
      </c>
      <c r="BB19" s="41">
        <f t="shared" si="5"/>
        <v>0</v>
      </c>
      <c r="BC19" s="41">
        <f t="shared" si="5"/>
        <v>0</v>
      </c>
      <c r="BD19" s="41">
        <f t="shared" si="5"/>
        <v>0</v>
      </c>
      <c r="BE19" s="41">
        <f t="shared" si="5"/>
        <v>0</v>
      </c>
      <c r="BF19" s="41">
        <f t="shared" si="5"/>
        <v>0</v>
      </c>
      <c r="BG19" s="43">
        <f t="shared" si="5"/>
        <v>0</v>
      </c>
    </row>
    <row r="20" spans="1:59" s="55" customFormat="1" ht="15" customHeight="1" x14ac:dyDescent="0.25">
      <c r="A20" s="38"/>
      <c r="B20" s="39"/>
      <c r="C20" s="35"/>
      <c r="D20" s="54" t="s">
        <v>77</v>
      </c>
      <c r="E20" s="41">
        <f t="shared" si="5"/>
        <v>0</v>
      </c>
      <c r="F20" s="41">
        <f t="shared" si="5"/>
        <v>0</v>
      </c>
      <c r="G20" s="41">
        <f t="shared" si="5"/>
        <v>0</v>
      </c>
      <c r="H20" s="41">
        <f t="shared" si="5"/>
        <v>0</v>
      </c>
      <c r="I20" s="41">
        <f t="shared" si="5"/>
        <v>0</v>
      </c>
      <c r="J20" s="41">
        <f t="shared" si="5"/>
        <v>0</v>
      </c>
      <c r="K20" s="41">
        <f t="shared" si="5"/>
        <v>0</v>
      </c>
      <c r="L20" s="41">
        <f t="shared" si="5"/>
        <v>0</v>
      </c>
      <c r="M20" s="41">
        <f t="shared" si="5"/>
        <v>0</v>
      </c>
      <c r="N20" s="41">
        <f t="shared" si="5"/>
        <v>0</v>
      </c>
      <c r="O20" s="41">
        <f t="shared" si="5"/>
        <v>0</v>
      </c>
      <c r="P20" s="41">
        <f t="shared" si="5"/>
        <v>0</v>
      </c>
      <c r="Q20" s="41">
        <f t="shared" si="5"/>
        <v>0</v>
      </c>
      <c r="R20" s="41">
        <f t="shared" si="5"/>
        <v>0</v>
      </c>
      <c r="S20" s="41">
        <f t="shared" si="5"/>
        <v>0</v>
      </c>
      <c r="T20" s="41">
        <f t="shared" si="5"/>
        <v>0</v>
      </c>
      <c r="U20" s="41">
        <f t="shared" si="5"/>
        <v>6</v>
      </c>
      <c r="V20" s="42">
        <f t="shared" si="5"/>
        <v>6</v>
      </c>
      <c r="W20" s="41">
        <f t="shared" si="5"/>
        <v>0</v>
      </c>
      <c r="X20" s="41">
        <f t="shared" si="5"/>
        <v>0</v>
      </c>
      <c r="Y20" s="41">
        <f t="shared" si="5"/>
        <v>0</v>
      </c>
      <c r="Z20" s="41">
        <f t="shared" si="5"/>
        <v>0</v>
      </c>
      <c r="AA20" s="41">
        <f t="shared" si="5"/>
        <v>0</v>
      </c>
      <c r="AB20" s="41">
        <f t="shared" si="5"/>
        <v>0</v>
      </c>
      <c r="AC20" s="41">
        <f t="shared" si="5"/>
        <v>0</v>
      </c>
      <c r="AD20" s="41">
        <f t="shared" si="5"/>
        <v>0</v>
      </c>
      <c r="AE20" s="41">
        <f t="shared" si="5"/>
        <v>0</v>
      </c>
      <c r="AF20" s="41">
        <f t="shared" si="5"/>
        <v>0</v>
      </c>
      <c r="AG20" s="41">
        <f t="shared" si="5"/>
        <v>0</v>
      </c>
      <c r="AH20" s="41">
        <f t="shared" si="5"/>
        <v>0</v>
      </c>
      <c r="AI20" s="41">
        <f t="shared" si="5"/>
        <v>0</v>
      </c>
      <c r="AJ20" s="41">
        <f t="shared" si="5"/>
        <v>0</v>
      </c>
      <c r="AK20" s="41">
        <f t="shared" si="5"/>
        <v>0</v>
      </c>
      <c r="AL20" s="41">
        <f t="shared" si="5"/>
        <v>0</v>
      </c>
      <c r="AM20" s="41">
        <f t="shared" si="5"/>
        <v>0</v>
      </c>
      <c r="AN20" s="41">
        <f t="shared" si="5"/>
        <v>0</v>
      </c>
      <c r="AO20" s="41">
        <f t="shared" si="5"/>
        <v>0</v>
      </c>
      <c r="AP20" s="41">
        <f t="shared" si="5"/>
        <v>0</v>
      </c>
      <c r="AQ20" s="41">
        <f t="shared" si="5"/>
        <v>0</v>
      </c>
      <c r="AR20" s="41">
        <f t="shared" si="5"/>
        <v>0</v>
      </c>
      <c r="AS20" s="41">
        <f t="shared" si="5"/>
        <v>0</v>
      </c>
      <c r="AT20" s="41">
        <f t="shared" si="5"/>
        <v>0</v>
      </c>
      <c r="AU20" s="41">
        <f t="shared" si="5"/>
        <v>0</v>
      </c>
      <c r="AV20" s="41">
        <f t="shared" si="5"/>
        <v>0</v>
      </c>
      <c r="AW20" s="41">
        <f t="shared" si="5"/>
        <v>0</v>
      </c>
      <c r="AX20" s="42">
        <f t="shared" si="5"/>
        <v>0</v>
      </c>
      <c r="AY20" s="41">
        <f t="shared" si="5"/>
        <v>0</v>
      </c>
      <c r="AZ20" s="41">
        <f t="shared" si="5"/>
        <v>0</v>
      </c>
      <c r="BA20" s="41">
        <f t="shared" si="5"/>
        <v>0</v>
      </c>
      <c r="BB20" s="41">
        <f t="shared" si="5"/>
        <v>0</v>
      </c>
      <c r="BC20" s="41">
        <f t="shared" si="5"/>
        <v>0</v>
      </c>
      <c r="BD20" s="41">
        <f t="shared" si="5"/>
        <v>0</v>
      </c>
      <c r="BE20" s="41">
        <f t="shared" si="5"/>
        <v>0</v>
      </c>
      <c r="BF20" s="41">
        <f t="shared" si="5"/>
        <v>0</v>
      </c>
      <c r="BG20" s="43">
        <f t="shared" si="5"/>
        <v>6</v>
      </c>
    </row>
    <row r="21" spans="1:59" ht="15" customHeight="1" x14ac:dyDescent="0.25">
      <c r="A21" s="38"/>
      <c r="B21" s="44" t="s">
        <v>78</v>
      </c>
      <c r="C21" s="45" t="s">
        <v>79</v>
      </c>
      <c r="D21" s="40" t="s">
        <v>64</v>
      </c>
      <c r="E21" s="46">
        <v>6</v>
      </c>
      <c r="F21" s="46">
        <v>4</v>
      </c>
      <c r="G21" s="46">
        <v>6</v>
      </c>
      <c r="H21" s="46">
        <v>4</v>
      </c>
      <c r="I21" s="46">
        <v>6</v>
      </c>
      <c r="J21" s="46">
        <v>4</v>
      </c>
      <c r="K21" s="46">
        <v>6</v>
      </c>
      <c r="L21" s="46">
        <v>4</v>
      </c>
      <c r="M21" s="46">
        <v>4</v>
      </c>
      <c r="N21" s="46">
        <v>4</v>
      </c>
      <c r="O21" s="46">
        <v>4</v>
      </c>
      <c r="P21" s="46">
        <v>4</v>
      </c>
      <c r="Q21" s="46">
        <v>4</v>
      </c>
      <c r="R21" s="46">
        <v>4</v>
      </c>
      <c r="S21" s="46">
        <v>4</v>
      </c>
      <c r="T21" s="46">
        <v>4</v>
      </c>
      <c r="U21" s="56">
        <v>6</v>
      </c>
      <c r="V21" s="48">
        <f t="shared" ref="V21:V26" si="6">SUM(E21:U21)</f>
        <v>78</v>
      </c>
      <c r="W21" s="46">
        <v>0</v>
      </c>
      <c r="X21" s="46">
        <v>0</v>
      </c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6"/>
      <c r="AX21" s="48">
        <f t="shared" ref="AX21:AX26" si="7">SUM(Y21:AW21)</f>
        <v>0</v>
      </c>
      <c r="AY21" s="46">
        <v>0</v>
      </c>
      <c r="AZ21" s="46">
        <v>0</v>
      </c>
      <c r="BA21" s="46">
        <v>0</v>
      </c>
      <c r="BB21" s="46">
        <v>0</v>
      </c>
      <c r="BC21" s="46">
        <v>0</v>
      </c>
      <c r="BD21" s="46">
        <v>0</v>
      </c>
      <c r="BE21" s="46">
        <v>0</v>
      </c>
      <c r="BF21" s="46">
        <v>0</v>
      </c>
      <c r="BG21" s="50">
        <f t="shared" ref="BG21:BG26" si="8">SUM(V21+AX21)</f>
        <v>78</v>
      </c>
    </row>
    <row r="22" spans="1:59" ht="15" customHeight="1" x14ac:dyDescent="0.25">
      <c r="A22" s="38"/>
      <c r="B22" s="44"/>
      <c r="C22" s="45"/>
      <c r="D22" s="40" t="s">
        <v>65</v>
      </c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8">
        <f t="shared" si="6"/>
        <v>0</v>
      </c>
      <c r="W22" s="46">
        <v>0</v>
      </c>
      <c r="X22" s="46">
        <v>0</v>
      </c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6"/>
      <c r="AX22" s="48">
        <f t="shared" si="7"/>
        <v>0</v>
      </c>
      <c r="AY22" s="46">
        <v>0</v>
      </c>
      <c r="AZ22" s="46">
        <v>0</v>
      </c>
      <c r="BA22" s="46">
        <v>0</v>
      </c>
      <c r="BB22" s="46">
        <v>0</v>
      </c>
      <c r="BC22" s="46">
        <v>0</v>
      </c>
      <c r="BD22" s="46">
        <v>0</v>
      </c>
      <c r="BE22" s="46">
        <v>0</v>
      </c>
      <c r="BF22" s="46">
        <v>0</v>
      </c>
      <c r="BG22" s="50">
        <f t="shared" si="8"/>
        <v>0</v>
      </c>
    </row>
    <row r="23" spans="1:59" ht="15" customHeight="1" x14ac:dyDescent="0.25">
      <c r="A23" s="38"/>
      <c r="B23" s="44"/>
      <c r="C23" s="45"/>
      <c r="D23" s="40" t="s">
        <v>76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8">
        <f t="shared" si="6"/>
        <v>0</v>
      </c>
      <c r="W23" s="46">
        <v>0</v>
      </c>
      <c r="X23" s="46">
        <v>0</v>
      </c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6"/>
      <c r="AX23" s="48">
        <f t="shared" si="7"/>
        <v>0</v>
      </c>
      <c r="AY23" s="46">
        <v>0</v>
      </c>
      <c r="AZ23" s="46">
        <v>0</v>
      </c>
      <c r="BA23" s="46">
        <v>0</v>
      </c>
      <c r="BB23" s="46">
        <v>0</v>
      </c>
      <c r="BC23" s="46">
        <v>0</v>
      </c>
      <c r="BD23" s="46">
        <v>0</v>
      </c>
      <c r="BE23" s="46">
        <v>0</v>
      </c>
      <c r="BF23" s="46">
        <v>0</v>
      </c>
      <c r="BG23" s="50">
        <f t="shared" si="8"/>
        <v>0</v>
      </c>
    </row>
    <row r="24" spans="1:59" ht="15" customHeight="1" x14ac:dyDescent="0.25">
      <c r="A24" s="38"/>
      <c r="B24" s="44" t="s">
        <v>78</v>
      </c>
      <c r="C24" s="45" t="s">
        <v>79</v>
      </c>
      <c r="D24" s="40" t="s">
        <v>77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>
        <v>6</v>
      </c>
      <c r="V24" s="48">
        <f t="shared" si="6"/>
        <v>6</v>
      </c>
      <c r="W24" s="46">
        <v>0</v>
      </c>
      <c r="X24" s="46">
        <v>0</v>
      </c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6"/>
      <c r="AX24" s="48">
        <f t="shared" si="7"/>
        <v>0</v>
      </c>
      <c r="AY24" s="46">
        <v>0</v>
      </c>
      <c r="AZ24" s="46">
        <v>0</v>
      </c>
      <c r="BA24" s="46">
        <v>0</v>
      </c>
      <c r="BB24" s="46">
        <v>0</v>
      </c>
      <c r="BC24" s="46">
        <v>0</v>
      </c>
      <c r="BD24" s="46">
        <v>0</v>
      </c>
      <c r="BE24" s="46">
        <v>0</v>
      </c>
      <c r="BF24" s="46">
        <v>0</v>
      </c>
      <c r="BG24" s="50">
        <f t="shared" si="8"/>
        <v>6</v>
      </c>
    </row>
    <row r="25" spans="1:59" ht="15" customHeight="1" x14ac:dyDescent="0.25">
      <c r="A25" s="38"/>
      <c r="B25" s="44" t="s">
        <v>80</v>
      </c>
      <c r="C25" s="51" t="s">
        <v>81</v>
      </c>
      <c r="D25" s="40" t="s">
        <v>64</v>
      </c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8">
        <f t="shared" si="6"/>
        <v>0</v>
      </c>
      <c r="W25" s="46">
        <v>0</v>
      </c>
      <c r="X25" s="46">
        <v>0</v>
      </c>
      <c r="Y25" s="49">
        <v>2</v>
      </c>
      <c r="Z25" s="49">
        <v>2</v>
      </c>
      <c r="AA25" s="49">
        <v>2</v>
      </c>
      <c r="AB25" s="49">
        <v>2</v>
      </c>
      <c r="AC25" s="49">
        <v>2</v>
      </c>
      <c r="AD25" s="49">
        <v>2</v>
      </c>
      <c r="AE25" s="49">
        <v>2</v>
      </c>
      <c r="AF25" s="49">
        <v>2</v>
      </c>
      <c r="AG25" s="49">
        <v>2</v>
      </c>
      <c r="AH25" s="49">
        <v>2</v>
      </c>
      <c r="AI25" s="49">
        <v>2</v>
      </c>
      <c r="AJ25" s="49">
        <v>2</v>
      </c>
      <c r="AK25" s="49">
        <v>2</v>
      </c>
      <c r="AL25" s="49">
        <v>2</v>
      </c>
      <c r="AM25" s="49">
        <v>2</v>
      </c>
      <c r="AN25" s="49">
        <v>2</v>
      </c>
      <c r="AO25" s="49">
        <v>2</v>
      </c>
      <c r="AP25" s="47">
        <v>2</v>
      </c>
      <c r="AQ25" s="49"/>
      <c r="AR25" s="49"/>
      <c r="AS25" s="49"/>
      <c r="AT25" s="49"/>
      <c r="AU25" s="49"/>
      <c r="AV25" s="49"/>
      <c r="AW25" s="49"/>
      <c r="AX25" s="48">
        <f t="shared" si="7"/>
        <v>36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50">
        <f t="shared" si="8"/>
        <v>36</v>
      </c>
    </row>
    <row r="26" spans="1:59" ht="15" customHeight="1" x14ac:dyDescent="0.25">
      <c r="A26" s="38"/>
      <c r="B26" s="44" t="s">
        <v>80</v>
      </c>
      <c r="C26" s="52" t="s">
        <v>81</v>
      </c>
      <c r="D26" s="40" t="s">
        <v>65</v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8">
        <f t="shared" si="6"/>
        <v>0</v>
      </c>
      <c r="W26" s="46">
        <v>0</v>
      </c>
      <c r="X26" s="46">
        <v>0</v>
      </c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6"/>
      <c r="AX26" s="48">
        <f t="shared" si="7"/>
        <v>0</v>
      </c>
      <c r="AY26" s="46">
        <v>0</v>
      </c>
      <c r="AZ26" s="46">
        <v>0</v>
      </c>
      <c r="BA26" s="46">
        <v>0</v>
      </c>
      <c r="BB26" s="46">
        <v>0</v>
      </c>
      <c r="BC26" s="46">
        <v>0</v>
      </c>
      <c r="BD26" s="46">
        <v>0</v>
      </c>
      <c r="BE26" s="46">
        <v>0</v>
      </c>
      <c r="BF26" s="46">
        <v>0</v>
      </c>
      <c r="BG26" s="50">
        <f t="shared" si="8"/>
        <v>0</v>
      </c>
    </row>
    <row r="27" spans="1:59" s="55" customFormat="1" ht="15" customHeight="1" x14ac:dyDescent="0.25">
      <c r="A27" s="38"/>
      <c r="B27" s="39" t="s">
        <v>82</v>
      </c>
      <c r="C27" s="3" t="s">
        <v>83</v>
      </c>
      <c r="D27" s="54" t="s">
        <v>64</v>
      </c>
      <c r="E27" s="57">
        <f>SUM(E31,E35,E39,E43,E55,E47,E51)</f>
        <v>20</v>
      </c>
      <c r="F27" s="57">
        <f t="shared" ref="F27:BG30" si="9">SUM(F31,F35,F39,F43,F55,F47,F51)</f>
        <v>24</v>
      </c>
      <c r="G27" s="57">
        <f t="shared" si="9"/>
        <v>20</v>
      </c>
      <c r="H27" s="57">
        <f t="shared" si="9"/>
        <v>24</v>
      </c>
      <c r="I27" s="57">
        <f t="shared" si="9"/>
        <v>20</v>
      </c>
      <c r="J27" s="57">
        <f t="shared" si="9"/>
        <v>24</v>
      </c>
      <c r="K27" s="57">
        <f t="shared" si="9"/>
        <v>20</v>
      </c>
      <c r="L27" s="57">
        <f t="shared" si="9"/>
        <v>24</v>
      </c>
      <c r="M27" s="57">
        <f t="shared" si="9"/>
        <v>22</v>
      </c>
      <c r="N27" s="57">
        <f t="shared" si="9"/>
        <v>24</v>
      </c>
      <c r="O27" s="57">
        <f t="shared" si="9"/>
        <v>22</v>
      </c>
      <c r="P27" s="57">
        <f t="shared" si="9"/>
        <v>24</v>
      </c>
      <c r="Q27" s="57">
        <f t="shared" si="9"/>
        <v>22</v>
      </c>
      <c r="R27" s="57">
        <f t="shared" si="9"/>
        <v>26</v>
      </c>
      <c r="S27" s="57">
        <f t="shared" si="9"/>
        <v>22</v>
      </c>
      <c r="T27" s="57">
        <f t="shared" si="9"/>
        <v>26</v>
      </c>
      <c r="U27" s="57">
        <f t="shared" si="9"/>
        <v>18</v>
      </c>
      <c r="V27" s="42">
        <f t="shared" si="9"/>
        <v>382</v>
      </c>
      <c r="W27" s="57">
        <f t="shared" si="9"/>
        <v>0</v>
      </c>
      <c r="X27" s="57">
        <f t="shared" si="9"/>
        <v>0</v>
      </c>
      <c r="Y27" s="57">
        <f t="shared" si="9"/>
        <v>6</v>
      </c>
      <c r="Z27" s="57">
        <f t="shared" si="9"/>
        <v>6</v>
      </c>
      <c r="AA27" s="57">
        <f t="shared" si="9"/>
        <v>6</v>
      </c>
      <c r="AB27" s="57">
        <f t="shared" si="9"/>
        <v>6</v>
      </c>
      <c r="AC27" s="57">
        <f t="shared" si="9"/>
        <v>6</v>
      </c>
      <c r="AD27" s="57">
        <f t="shared" si="9"/>
        <v>6</v>
      </c>
      <c r="AE27" s="57">
        <f t="shared" si="9"/>
        <v>6</v>
      </c>
      <c r="AF27" s="57">
        <f t="shared" si="9"/>
        <v>6</v>
      </c>
      <c r="AG27" s="57">
        <f t="shared" si="9"/>
        <v>6</v>
      </c>
      <c r="AH27" s="57">
        <f t="shared" si="9"/>
        <v>6</v>
      </c>
      <c r="AI27" s="57">
        <f t="shared" si="9"/>
        <v>6</v>
      </c>
      <c r="AJ27" s="57">
        <f t="shared" si="9"/>
        <v>6</v>
      </c>
      <c r="AK27" s="57">
        <f t="shared" si="9"/>
        <v>8</v>
      </c>
      <c r="AL27" s="57">
        <f t="shared" si="9"/>
        <v>6</v>
      </c>
      <c r="AM27" s="57">
        <f t="shared" si="9"/>
        <v>8</v>
      </c>
      <c r="AN27" s="57">
        <f t="shared" si="9"/>
        <v>6</v>
      </c>
      <c r="AO27" s="57">
        <f t="shared" si="9"/>
        <v>12</v>
      </c>
      <c r="AP27" s="57">
        <f t="shared" si="9"/>
        <v>16</v>
      </c>
      <c r="AQ27" s="57">
        <f t="shared" si="9"/>
        <v>4</v>
      </c>
      <c r="AR27" s="57">
        <f t="shared" si="9"/>
        <v>0</v>
      </c>
      <c r="AS27" s="57">
        <f t="shared" si="9"/>
        <v>0</v>
      </c>
      <c r="AT27" s="57">
        <f t="shared" si="9"/>
        <v>0</v>
      </c>
      <c r="AU27" s="57">
        <f t="shared" si="9"/>
        <v>0</v>
      </c>
      <c r="AV27" s="57">
        <f t="shared" si="9"/>
        <v>0</v>
      </c>
      <c r="AW27" s="57">
        <f t="shared" si="9"/>
        <v>0</v>
      </c>
      <c r="AX27" s="42">
        <f t="shared" si="9"/>
        <v>132</v>
      </c>
      <c r="AY27" s="57">
        <f t="shared" si="9"/>
        <v>0</v>
      </c>
      <c r="AZ27" s="57">
        <f t="shared" si="9"/>
        <v>0</v>
      </c>
      <c r="BA27" s="57">
        <f t="shared" si="9"/>
        <v>0</v>
      </c>
      <c r="BB27" s="57">
        <f t="shared" si="9"/>
        <v>0</v>
      </c>
      <c r="BC27" s="57">
        <f t="shared" si="9"/>
        <v>0</v>
      </c>
      <c r="BD27" s="57">
        <f t="shared" si="9"/>
        <v>0</v>
      </c>
      <c r="BE27" s="57">
        <f t="shared" si="9"/>
        <v>0</v>
      </c>
      <c r="BF27" s="57">
        <f t="shared" si="9"/>
        <v>0</v>
      </c>
      <c r="BG27" s="58">
        <f t="shared" si="9"/>
        <v>514</v>
      </c>
    </row>
    <row r="28" spans="1:59" s="55" customFormat="1" ht="15" customHeight="1" x14ac:dyDescent="0.25">
      <c r="A28" s="38"/>
      <c r="B28" s="39"/>
      <c r="C28" s="16"/>
      <c r="D28" s="54" t="s">
        <v>65</v>
      </c>
      <c r="E28" s="57">
        <f>SUM(E32,E36,E40,E44,E56,E48,E52)</f>
        <v>0</v>
      </c>
      <c r="F28" s="57">
        <f t="shared" si="9"/>
        <v>0</v>
      </c>
      <c r="G28" s="57">
        <f t="shared" si="9"/>
        <v>0</v>
      </c>
      <c r="H28" s="57">
        <f t="shared" si="9"/>
        <v>0</v>
      </c>
      <c r="I28" s="57">
        <f t="shared" si="9"/>
        <v>0</v>
      </c>
      <c r="J28" s="57">
        <f t="shared" si="9"/>
        <v>0</v>
      </c>
      <c r="K28" s="57">
        <f t="shared" si="9"/>
        <v>0</v>
      </c>
      <c r="L28" s="57">
        <f t="shared" si="9"/>
        <v>0</v>
      </c>
      <c r="M28" s="57">
        <f t="shared" si="9"/>
        <v>0</v>
      </c>
      <c r="N28" s="57">
        <f t="shared" si="9"/>
        <v>0</v>
      </c>
      <c r="O28" s="57">
        <f t="shared" si="9"/>
        <v>0</v>
      </c>
      <c r="P28" s="57">
        <f t="shared" si="9"/>
        <v>0</v>
      </c>
      <c r="Q28" s="57">
        <f t="shared" si="9"/>
        <v>0</v>
      </c>
      <c r="R28" s="57">
        <f t="shared" si="9"/>
        <v>0</v>
      </c>
      <c r="S28" s="57">
        <f t="shared" si="9"/>
        <v>6</v>
      </c>
      <c r="T28" s="57">
        <f t="shared" si="9"/>
        <v>2</v>
      </c>
      <c r="U28" s="57">
        <f t="shared" si="9"/>
        <v>0</v>
      </c>
      <c r="V28" s="42">
        <f t="shared" si="9"/>
        <v>8</v>
      </c>
      <c r="W28" s="57">
        <f t="shared" si="9"/>
        <v>0</v>
      </c>
      <c r="X28" s="57">
        <f t="shared" si="9"/>
        <v>0</v>
      </c>
      <c r="Y28" s="57">
        <f t="shared" si="9"/>
        <v>0</v>
      </c>
      <c r="Z28" s="57">
        <f t="shared" si="9"/>
        <v>0</v>
      </c>
      <c r="AA28" s="57">
        <f t="shared" si="9"/>
        <v>0</v>
      </c>
      <c r="AB28" s="57">
        <f t="shared" si="9"/>
        <v>0</v>
      </c>
      <c r="AC28" s="57">
        <f t="shared" si="9"/>
        <v>0</v>
      </c>
      <c r="AD28" s="57">
        <f t="shared" si="9"/>
        <v>0</v>
      </c>
      <c r="AE28" s="57">
        <f t="shared" si="9"/>
        <v>0</v>
      </c>
      <c r="AF28" s="57">
        <f t="shared" si="9"/>
        <v>0</v>
      </c>
      <c r="AG28" s="57">
        <f t="shared" si="9"/>
        <v>0</v>
      </c>
      <c r="AH28" s="57">
        <f t="shared" si="9"/>
        <v>0</v>
      </c>
      <c r="AI28" s="57">
        <f t="shared" si="9"/>
        <v>0</v>
      </c>
      <c r="AJ28" s="57">
        <f t="shared" si="9"/>
        <v>0</v>
      </c>
      <c r="AK28" s="57">
        <f t="shared" si="9"/>
        <v>0</v>
      </c>
      <c r="AL28" s="57">
        <f t="shared" si="9"/>
        <v>0</v>
      </c>
      <c r="AM28" s="57">
        <f t="shared" si="9"/>
        <v>0</v>
      </c>
      <c r="AN28" s="57">
        <f t="shared" si="9"/>
        <v>0</v>
      </c>
      <c r="AO28" s="57">
        <f t="shared" si="9"/>
        <v>0</v>
      </c>
      <c r="AP28" s="57">
        <f t="shared" si="9"/>
        <v>0</v>
      </c>
      <c r="AQ28" s="57">
        <f t="shared" si="9"/>
        <v>0</v>
      </c>
      <c r="AR28" s="57">
        <f t="shared" si="9"/>
        <v>0</v>
      </c>
      <c r="AS28" s="57">
        <f t="shared" si="9"/>
        <v>0</v>
      </c>
      <c r="AT28" s="57">
        <f t="shared" si="9"/>
        <v>0</v>
      </c>
      <c r="AU28" s="57">
        <f t="shared" si="9"/>
        <v>0</v>
      </c>
      <c r="AV28" s="57">
        <f t="shared" si="9"/>
        <v>0</v>
      </c>
      <c r="AW28" s="57">
        <f t="shared" si="9"/>
        <v>0</v>
      </c>
      <c r="AX28" s="42">
        <f t="shared" si="9"/>
        <v>0</v>
      </c>
      <c r="AY28" s="57">
        <f t="shared" si="9"/>
        <v>0</v>
      </c>
      <c r="AZ28" s="57">
        <f t="shared" si="9"/>
        <v>0</v>
      </c>
      <c r="BA28" s="57">
        <f t="shared" si="9"/>
        <v>0</v>
      </c>
      <c r="BB28" s="57">
        <f t="shared" si="9"/>
        <v>0</v>
      </c>
      <c r="BC28" s="57">
        <f t="shared" si="9"/>
        <v>0</v>
      </c>
      <c r="BD28" s="57">
        <f t="shared" si="9"/>
        <v>0</v>
      </c>
      <c r="BE28" s="57">
        <f t="shared" si="9"/>
        <v>0</v>
      </c>
      <c r="BF28" s="57">
        <f t="shared" si="9"/>
        <v>0</v>
      </c>
      <c r="BG28" s="58">
        <f t="shared" si="9"/>
        <v>8</v>
      </c>
    </row>
    <row r="29" spans="1:59" s="55" customFormat="1" ht="15" customHeight="1" x14ac:dyDescent="0.25">
      <c r="A29" s="38"/>
      <c r="B29" s="39"/>
      <c r="C29" s="16"/>
      <c r="D29" s="54" t="s">
        <v>76</v>
      </c>
      <c r="E29" s="57">
        <f>SUM(E33,E37,E41,E45,E57,E49,E53)</f>
        <v>0</v>
      </c>
      <c r="F29" s="57">
        <f t="shared" si="9"/>
        <v>0</v>
      </c>
      <c r="G29" s="57">
        <f t="shared" si="9"/>
        <v>0</v>
      </c>
      <c r="H29" s="57">
        <f t="shared" si="9"/>
        <v>0</v>
      </c>
      <c r="I29" s="57">
        <f t="shared" si="9"/>
        <v>0</v>
      </c>
      <c r="J29" s="57">
        <f t="shared" si="9"/>
        <v>0</v>
      </c>
      <c r="K29" s="57">
        <f t="shared" si="9"/>
        <v>0</v>
      </c>
      <c r="L29" s="57">
        <f t="shared" si="9"/>
        <v>0</v>
      </c>
      <c r="M29" s="57">
        <f t="shared" si="9"/>
        <v>0</v>
      </c>
      <c r="N29" s="57">
        <f t="shared" si="9"/>
        <v>0</v>
      </c>
      <c r="O29" s="57">
        <f t="shared" si="9"/>
        <v>0</v>
      </c>
      <c r="P29" s="57">
        <f t="shared" si="9"/>
        <v>0</v>
      </c>
      <c r="Q29" s="57">
        <f t="shared" si="9"/>
        <v>0</v>
      </c>
      <c r="R29" s="57">
        <f t="shared" si="9"/>
        <v>0</v>
      </c>
      <c r="S29" s="57">
        <f t="shared" si="9"/>
        <v>0</v>
      </c>
      <c r="T29" s="57">
        <f t="shared" si="9"/>
        <v>0</v>
      </c>
      <c r="U29" s="57">
        <f t="shared" si="9"/>
        <v>0</v>
      </c>
      <c r="V29" s="42">
        <f t="shared" si="9"/>
        <v>0</v>
      </c>
      <c r="W29" s="57">
        <f t="shared" si="9"/>
        <v>0</v>
      </c>
      <c r="X29" s="57">
        <f t="shared" si="9"/>
        <v>0</v>
      </c>
      <c r="Y29" s="57">
        <f t="shared" si="9"/>
        <v>0</v>
      </c>
      <c r="Z29" s="57">
        <f t="shared" si="9"/>
        <v>0</v>
      </c>
      <c r="AA29" s="57">
        <f t="shared" si="9"/>
        <v>0</v>
      </c>
      <c r="AB29" s="57">
        <f t="shared" si="9"/>
        <v>0</v>
      </c>
      <c r="AC29" s="57">
        <f t="shared" si="9"/>
        <v>0</v>
      </c>
      <c r="AD29" s="57">
        <f t="shared" si="9"/>
        <v>0</v>
      </c>
      <c r="AE29" s="57">
        <f t="shared" si="9"/>
        <v>0</v>
      </c>
      <c r="AF29" s="57">
        <f t="shared" si="9"/>
        <v>0</v>
      </c>
      <c r="AG29" s="57">
        <f t="shared" si="9"/>
        <v>0</v>
      </c>
      <c r="AH29" s="57">
        <f t="shared" si="9"/>
        <v>0</v>
      </c>
      <c r="AI29" s="57">
        <f t="shared" si="9"/>
        <v>0</v>
      </c>
      <c r="AJ29" s="57">
        <f t="shared" si="9"/>
        <v>0</v>
      </c>
      <c r="AK29" s="57">
        <f t="shared" si="9"/>
        <v>0</v>
      </c>
      <c r="AL29" s="57">
        <f t="shared" si="9"/>
        <v>0</v>
      </c>
      <c r="AM29" s="57">
        <f t="shared" si="9"/>
        <v>0</v>
      </c>
      <c r="AN29" s="57">
        <f t="shared" si="9"/>
        <v>0</v>
      </c>
      <c r="AO29" s="57">
        <f t="shared" si="9"/>
        <v>0</v>
      </c>
      <c r="AP29" s="57">
        <f t="shared" si="9"/>
        <v>0</v>
      </c>
      <c r="AQ29" s="57">
        <f t="shared" si="9"/>
        <v>0</v>
      </c>
      <c r="AR29" s="57">
        <f t="shared" si="9"/>
        <v>0</v>
      </c>
      <c r="AS29" s="57">
        <f t="shared" si="9"/>
        <v>0</v>
      </c>
      <c r="AT29" s="57">
        <f t="shared" si="9"/>
        <v>0</v>
      </c>
      <c r="AU29" s="57">
        <f t="shared" si="9"/>
        <v>0</v>
      </c>
      <c r="AV29" s="57">
        <f t="shared" si="9"/>
        <v>0</v>
      </c>
      <c r="AW29" s="57">
        <f t="shared" si="9"/>
        <v>0</v>
      </c>
      <c r="AX29" s="42">
        <f t="shared" si="9"/>
        <v>0</v>
      </c>
      <c r="AY29" s="57">
        <f t="shared" si="9"/>
        <v>0</v>
      </c>
      <c r="AZ29" s="57">
        <f t="shared" si="9"/>
        <v>0</v>
      </c>
      <c r="BA29" s="57">
        <f t="shared" si="9"/>
        <v>0</v>
      </c>
      <c r="BB29" s="57">
        <f t="shared" si="9"/>
        <v>0</v>
      </c>
      <c r="BC29" s="57">
        <f t="shared" si="9"/>
        <v>0</v>
      </c>
      <c r="BD29" s="57">
        <f t="shared" si="9"/>
        <v>0</v>
      </c>
      <c r="BE29" s="57">
        <f t="shared" si="9"/>
        <v>0</v>
      </c>
      <c r="BF29" s="57">
        <f t="shared" si="9"/>
        <v>0</v>
      </c>
      <c r="BG29" s="58">
        <f t="shared" si="9"/>
        <v>0</v>
      </c>
    </row>
    <row r="30" spans="1:59" s="55" customFormat="1" ht="15" customHeight="1" x14ac:dyDescent="0.25">
      <c r="A30" s="38"/>
      <c r="B30" s="39" t="s">
        <v>82</v>
      </c>
      <c r="C30" s="35" t="s">
        <v>83</v>
      </c>
      <c r="D30" s="54" t="s">
        <v>77</v>
      </c>
      <c r="E30" s="57">
        <f>SUM(E34,E38,E42,E46,E58,E50,E54)</f>
        <v>0</v>
      </c>
      <c r="F30" s="57">
        <f t="shared" si="9"/>
        <v>0</v>
      </c>
      <c r="G30" s="57">
        <f t="shared" si="9"/>
        <v>0</v>
      </c>
      <c r="H30" s="57">
        <f t="shared" si="9"/>
        <v>0</v>
      </c>
      <c r="I30" s="57">
        <f t="shared" si="9"/>
        <v>0</v>
      </c>
      <c r="J30" s="57">
        <f t="shared" si="9"/>
        <v>0</v>
      </c>
      <c r="K30" s="57">
        <f t="shared" si="9"/>
        <v>0</v>
      </c>
      <c r="L30" s="57">
        <f t="shared" si="9"/>
        <v>0</v>
      </c>
      <c r="M30" s="57">
        <f t="shared" si="9"/>
        <v>0</v>
      </c>
      <c r="N30" s="57">
        <f t="shared" si="9"/>
        <v>0</v>
      </c>
      <c r="O30" s="57">
        <f t="shared" si="9"/>
        <v>0</v>
      </c>
      <c r="P30" s="57">
        <f t="shared" si="9"/>
        <v>0</v>
      </c>
      <c r="Q30" s="57">
        <f t="shared" si="9"/>
        <v>0</v>
      </c>
      <c r="R30" s="57">
        <f t="shared" si="9"/>
        <v>0</v>
      </c>
      <c r="S30" s="57">
        <f t="shared" si="9"/>
        <v>0</v>
      </c>
      <c r="T30" s="57">
        <f t="shared" si="9"/>
        <v>6</v>
      </c>
      <c r="U30" s="57">
        <f t="shared" si="9"/>
        <v>12</v>
      </c>
      <c r="V30" s="42">
        <f t="shared" si="9"/>
        <v>18</v>
      </c>
      <c r="W30" s="57">
        <f t="shared" si="9"/>
        <v>0</v>
      </c>
      <c r="X30" s="57">
        <f t="shared" si="9"/>
        <v>0</v>
      </c>
      <c r="Y30" s="57">
        <f t="shared" si="9"/>
        <v>0</v>
      </c>
      <c r="Z30" s="57">
        <f t="shared" si="9"/>
        <v>0</v>
      </c>
      <c r="AA30" s="57">
        <f t="shared" si="9"/>
        <v>0</v>
      </c>
      <c r="AB30" s="57">
        <f t="shared" si="9"/>
        <v>0</v>
      </c>
      <c r="AC30" s="57">
        <f t="shared" si="9"/>
        <v>0</v>
      </c>
      <c r="AD30" s="57">
        <f t="shared" si="9"/>
        <v>0</v>
      </c>
      <c r="AE30" s="57">
        <f t="shared" si="9"/>
        <v>0</v>
      </c>
      <c r="AF30" s="57">
        <f t="shared" si="9"/>
        <v>0</v>
      </c>
      <c r="AG30" s="57">
        <f t="shared" si="9"/>
        <v>0</v>
      </c>
      <c r="AH30" s="57">
        <f t="shared" si="9"/>
        <v>0</v>
      </c>
      <c r="AI30" s="57">
        <f t="shared" si="9"/>
        <v>0</v>
      </c>
      <c r="AJ30" s="57">
        <f t="shared" si="9"/>
        <v>0</v>
      </c>
      <c r="AK30" s="57">
        <f t="shared" si="9"/>
        <v>0</v>
      </c>
      <c r="AL30" s="57">
        <f t="shared" si="9"/>
        <v>0</v>
      </c>
      <c r="AM30" s="57">
        <f t="shared" si="9"/>
        <v>0</v>
      </c>
      <c r="AN30" s="57">
        <f t="shared" si="9"/>
        <v>0</v>
      </c>
      <c r="AO30" s="57">
        <f t="shared" si="9"/>
        <v>0</v>
      </c>
      <c r="AP30" s="57">
        <f t="shared" si="9"/>
        <v>0</v>
      </c>
      <c r="AQ30" s="57">
        <f t="shared" si="9"/>
        <v>0</v>
      </c>
      <c r="AR30" s="57">
        <f t="shared" si="9"/>
        <v>0</v>
      </c>
      <c r="AS30" s="57">
        <f t="shared" si="9"/>
        <v>0</v>
      </c>
      <c r="AT30" s="57">
        <f t="shared" si="9"/>
        <v>0</v>
      </c>
      <c r="AU30" s="57">
        <f t="shared" si="9"/>
        <v>0</v>
      </c>
      <c r="AV30" s="57">
        <f t="shared" si="9"/>
        <v>0</v>
      </c>
      <c r="AW30" s="57">
        <f t="shared" si="9"/>
        <v>0</v>
      </c>
      <c r="AX30" s="42">
        <f t="shared" si="9"/>
        <v>0</v>
      </c>
      <c r="AY30" s="57">
        <f t="shared" si="9"/>
        <v>0</v>
      </c>
      <c r="AZ30" s="57">
        <f t="shared" si="9"/>
        <v>0</v>
      </c>
      <c r="BA30" s="57">
        <f t="shared" si="9"/>
        <v>0</v>
      </c>
      <c r="BB30" s="57">
        <f t="shared" si="9"/>
        <v>0</v>
      </c>
      <c r="BC30" s="57">
        <f t="shared" si="9"/>
        <v>0</v>
      </c>
      <c r="BD30" s="57">
        <f t="shared" si="9"/>
        <v>0</v>
      </c>
      <c r="BE30" s="57">
        <f t="shared" si="9"/>
        <v>0</v>
      </c>
      <c r="BF30" s="57">
        <f t="shared" si="9"/>
        <v>0</v>
      </c>
      <c r="BG30" s="58">
        <f t="shared" si="9"/>
        <v>18</v>
      </c>
    </row>
    <row r="31" spans="1:59" s="60" customFormat="1" ht="15" customHeight="1" x14ac:dyDescent="0.25">
      <c r="A31" s="38"/>
      <c r="B31" s="44" t="s">
        <v>84</v>
      </c>
      <c r="C31" s="51" t="s">
        <v>85</v>
      </c>
      <c r="D31" s="40" t="s">
        <v>64</v>
      </c>
      <c r="E31" s="49">
        <v>4</v>
      </c>
      <c r="F31" s="49">
        <v>4</v>
      </c>
      <c r="G31" s="49">
        <v>4</v>
      </c>
      <c r="H31" s="49">
        <v>4</v>
      </c>
      <c r="I31" s="49">
        <v>4</v>
      </c>
      <c r="J31" s="49">
        <v>4</v>
      </c>
      <c r="K31" s="59">
        <v>2</v>
      </c>
      <c r="L31" s="49">
        <v>4</v>
      </c>
      <c r="M31" s="49">
        <v>4</v>
      </c>
      <c r="N31" s="49">
        <v>4</v>
      </c>
      <c r="O31" s="49">
        <v>4</v>
      </c>
      <c r="P31" s="49">
        <v>4</v>
      </c>
      <c r="Q31" s="49">
        <v>6</v>
      </c>
      <c r="R31" s="49">
        <v>6</v>
      </c>
      <c r="S31" s="49">
        <v>6</v>
      </c>
      <c r="T31" s="56">
        <v>6</v>
      </c>
      <c r="U31" s="49"/>
      <c r="V31" s="48">
        <f t="shared" ref="V31:V58" si="10">SUM(E31:U31)</f>
        <v>70</v>
      </c>
      <c r="W31" s="46">
        <v>0</v>
      </c>
      <c r="X31" s="46">
        <v>0</v>
      </c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6"/>
      <c r="AX31" s="48">
        <f t="shared" ref="AX31:AX58" si="11">SUM(Y31:AW31)</f>
        <v>0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50">
        <f t="shared" ref="BG31:BG58" si="12">SUM(V31+AX31)</f>
        <v>70</v>
      </c>
    </row>
    <row r="32" spans="1:59" s="60" customFormat="1" ht="15" customHeight="1" x14ac:dyDescent="0.25">
      <c r="A32" s="38"/>
      <c r="B32" s="44" t="s">
        <v>84</v>
      </c>
      <c r="C32" s="61" t="s">
        <v>85</v>
      </c>
      <c r="D32" s="40" t="s">
        <v>65</v>
      </c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>
        <v>4</v>
      </c>
      <c r="T32" s="49"/>
      <c r="U32" s="49"/>
      <c r="V32" s="48">
        <f t="shared" si="10"/>
        <v>4</v>
      </c>
      <c r="W32" s="46">
        <v>0</v>
      </c>
      <c r="X32" s="46">
        <v>0</v>
      </c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6"/>
      <c r="AX32" s="48">
        <f t="shared" si="11"/>
        <v>0</v>
      </c>
      <c r="AY32" s="46">
        <v>0</v>
      </c>
      <c r="AZ32" s="46">
        <v>0</v>
      </c>
      <c r="BA32" s="46">
        <v>0</v>
      </c>
      <c r="BB32" s="46">
        <v>0</v>
      </c>
      <c r="BC32" s="46">
        <v>0</v>
      </c>
      <c r="BD32" s="46">
        <v>0</v>
      </c>
      <c r="BE32" s="46">
        <v>0</v>
      </c>
      <c r="BF32" s="46">
        <v>0</v>
      </c>
      <c r="BG32" s="50">
        <f t="shared" si="12"/>
        <v>4</v>
      </c>
    </row>
    <row r="33" spans="1:59" s="60" customFormat="1" ht="15" customHeight="1" x14ac:dyDescent="0.25">
      <c r="A33" s="38"/>
      <c r="B33" s="44" t="s">
        <v>84</v>
      </c>
      <c r="C33" s="61" t="s">
        <v>85</v>
      </c>
      <c r="D33" s="40" t="s">
        <v>76</v>
      </c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8">
        <f t="shared" si="10"/>
        <v>0</v>
      </c>
      <c r="W33" s="46">
        <v>0</v>
      </c>
      <c r="X33" s="46">
        <v>0</v>
      </c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6"/>
      <c r="AX33" s="48">
        <f t="shared" si="11"/>
        <v>0</v>
      </c>
      <c r="AY33" s="46">
        <v>0</v>
      </c>
      <c r="AZ33" s="46">
        <v>0</v>
      </c>
      <c r="BA33" s="46">
        <v>0</v>
      </c>
      <c r="BB33" s="46">
        <v>0</v>
      </c>
      <c r="BC33" s="46">
        <v>0</v>
      </c>
      <c r="BD33" s="46">
        <v>0</v>
      </c>
      <c r="BE33" s="46">
        <v>0</v>
      </c>
      <c r="BF33" s="46">
        <v>0</v>
      </c>
      <c r="BG33" s="50">
        <f t="shared" si="12"/>
        <v>0</v>
      </c>
    </row>
    <row r="34" spans="1:59" s="60" customFormat="1" ht="15" customHeight="1" x14ac:dyDescent="0.25">
      <c r="A34" s="38"/>
      <c r="B34" s="44" t="s">
        <v>84</v>
      </c>
      <c r="C34" s="52" t="s">
        <v>85</v>
      </c>
      <c r="D34" s="40" t="s">
        <v>77</v>
      </c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>
        <v>6</v>
      </c>
      <c r="U34" s="49"/>
      <c r="V34" s="48">
        <f t="shared" si="10"/>
        <v>6</v>
      </c>
      <c r="W34" s="46">
        <v>0</v>
      </c>
      <c r="X34" s="46">
        <v>0</v>
      </c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6"/>
      <c r="AX34" s="48">
        <f t="shared" si="11"/>
        <v>0</v>
      </c>
      <c r="AY34" s="46">
        <v>0</v>
      </c>
      <c r="AZ34" s="46">
        <v>0</v>
      </c>
      <c r="BA34" s="46">
        <v>0</v>
      </c>
      <c r="BB34" s="46">
        <v>0</v>
      </c>
      <c r="BC34" s="46">
        <v>0</v>
      </c>
      <c r="BD34" s="46">
        <v>0</v>
      </c>
      <c r="BE34" s="46">
        <v>0</v>
      </c>
      <c r="BF34" s="46">
        <v>0</v>
      </c>
      <c r="BG34" s="50">
        <f t="shared" si="12"/>
        <v>6</v>
      </c>
    </row>
    <row r="35" spans="1:59" s="60" customFormat="1" ht="15" customHeight="1" x14ac:dyDescent="0.25">
      <c r="A35" s="38"/>
      <c r="B35" s="62" t="s">
        <v>86</v>
      </c>
      <c r="C35" s="51" t="s">
        <v>87</v>
      </c>
      <c r="D35" s="40" t="s">
        <v>64</v>
      </c>
      <c r="E35" s="49">
        <v>2</v>
      </c>
      <c r="F35" s="49">
        <v>4</v>
      </c>
      <c r="G35" s="49">
        <v>2</v>
      </c>
      <c r="H35" s="49">
        <v>4</v>
      </c>
      <c r="I35" s="49">
        <v>2</v>
      </c>
      <c r="J35" s="49">
        <v>4</v>
      </c>
      <c r="K35" s="49">
        <v>2</v>
      </c>
      <c r="L35" s="49">
        <v>4</v>
      </c>
      <c r="M35" s="49">
        <v>2</v>
      </c>
      <c r="N35" s="49">
        <v>4</v>
      </c>
      <c r="O35" s="49">
        <v>2</v>
      </c>
      <c r="P35" s="49">
        <v>4</v>
      </c>
      <c r="Q35" s="49">
        <v>2</v>
      </c>
      <c r="R35" s="49">
        <v>4</v>
      </c>
      <c r="S35" s="49">
        <v>2</v>
      </c>
      <c r="T35" s="47">
        <v>4</v>
      </c>
      <c r="U35" s="49"/>
      <c r="V35" s="48">
        <f t="shared" si="10"/>
        <v>48</v>
      </c>
      <c r="W35" s="46">
        <v>0</v>
      </c>
      <c r="X35" s="46">
        <v>0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6"/>
      <c r="AX35" s="48">
        <f t="shared" si="11"/>
        <v>0</v>
      </c>
      <c r="AY35" s="46">
        <v>0</v>
      </c>
      <c r="AZ35" s="46">
        <v>0</v>
      </c>
      <c r="BA35" s="46">
        <v>0</v>
      </c>
      <c r="BB35" s="46">
        <v>0</v>
      </c>
      <c r="BC35" s="46">
        <v>0</v>
      </c>
      <c r="BD35" s="46">
        <v>0</v>
      </c>
      <c r="BE35" s="46">
        <v>0</v>
      </c>
      <c r="BF35" s="46">
        <v>0</v>
      </c>
      <c r="BG35" s="50">
        <f t="shared" si="12"/>
        <v>48</v>
      </c>
    </row>
    <row r="36" spans="1:59" s="60" customFormat="1" ht="15" customHeight="1" x14ac:dyDescent="0.25">
      <c r="A36" s="38"/>
      <c r="B36" s="63"/>
      <c r="C36" s="61"/>
      <c r="D36" s="40" t="s">
        <v>65</v>
      </c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8">
        <f t="shared" si="10"/>
        <v>0</v>
      </c>
      <c r="W36" s="46">
        <v>0</v>
      </c>
      <c r="X36" s="46">
        <v>0</v>
      </c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6"/>
      <c r="AX36" s="48">
        <f t="shared" si="11"/>
        <v>0</v>
      </c>
      <c r="AY36" s="46">
        <v>0</v>
      </c>
      <c r="AZ36" s="46">
        <v>0</v>
      </c>
      <c r="BA36" s="46">
        <v>0</v>
      </c>
      <c r="BB36" s="46">
        <v>0</v>
      </c>
      <c r="BC36" s="46">
        <v>0</v>
      </c>
      <c r="BD36" s="46">
        <v>0</v>
      </c>
      <c r="BE36" s="46">
        <v>0</v>
      </c>
      <c r="BF36" s="46">
        <v>0</v>
      </c>
      <c r="BG36" s="50">
        <f t="shared" si="12"/>
        <v>0</v>
      </c>
    </row>
    <row r="37" spans="1:59" s="60" customFormat="1" ht="15" customHeight="1" x14ac:dyDescent="0.25">
      <c r="A37" s="38"/>
      <c r="B37" s="63"/>
      <c r="C37" s="61"/>
      <c r="D37" s="40" t="s">
        <v>76</v>
      </c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8">
        <f t="shared" si="10"/>
        <v>0</v>
      </c>
      <c r="W37" s="46">
        <v>0</v>
      </c>
      <c r="X37" s="46">
        <v>0</v>
      </c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6"/>
      <c r="AX37" s="48">
        <f t="shared" si="11"/>
        <v>0</v>
      </c>
      <c r="AY37" s="46">
        <v>0</v>
      </c>
      <c r="AZ37" s="46">
        <v>0</v>
      </c>
      <c r="BA37" s="46">
        <v>0</v>
      </c>
      <c r="BB37" s="46">
        <v>0</v>
      </c>
      <c r="BC37" s="46">
        <v>0</v>
      </c>
      <c r="BD37" s="46">
        <v>0</v>
      </c>
      <c r="BE37" s="46">
        <v>0</v>
      </c>
      <c r="BF37" s="46">
        <v>0</v>
      </c>
      <c r="BG37" s="50">
        <f t="shared" si="12"/>
        <v>0</v>
      </c>
    </row>
    <row r="38" spans="1:59" s="60" customFormat="1" ht="15" customHeight="1" x14ac:dyDescent="0.25">
      <c r="A38" s="38"/>
      <c r="B38" s="64"/>
      <c r="C38" s="52"/>
      <c r="D38" s="40" t="s">
        <v>77</v>
      </c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8">
        <f t="shared" si="10"/>
        <v>0</v>
      </c>
      <c r="W38" s="46">
        <v>0</v>
      </c>
      <c r="X38" s="46">
        <v>0</v>
      </c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6"/>
      <c r="AX38" s="48">
        <f t="shared" si="11"/>
        <v>0</v>
      </c>
      <c r="AY38" s="46">
        <v>0</v>
      </c>
      <c r="AZ38" s="46">
        <v>0</v>
      </c>
      <c r="BA38" s="46">
        <v>0</v>
      </c>
      <c r="BB38" s="46">
        <v>0</v>
      </c>
      <c r="BC38" s="46">
        <v>0</v>
      </c>
      <c r="BD38" s="46">
        <v>0</v>
      </c>
      <c r="BE38" s="46">
        <v>0</v>
      </c>
      <c r="BF38" s="46">
        <v>0</v>
      </c>
      <c r="BG38" s="50">
        <f t="shared" si="12"/>
        <v>0</v>
      </c>
    </row>
    <row r="39" spans="1:59" s="60" customFormat="1" ht="15" customHeight="1" x14ac:dyDescent="0.25">
      <c r="A39" s="38"/>
      <c r="B39" s="62" t="s">
        <v>88</v>
      </c>
      <c r="C39" s="51" t="s">
        <v>89</v>
      </c>
      <c r="D39" s="40" t="s">
        <v>64</v>
      </c>
      <c r="E39" s="49">
        <v>10</v>
      </c>
      <c r="F39" s="49">
        <v>10</v>
      </c>
      <c r="G39" s="49">
        <v>10</v>
      </c>
      <c r="H39" s="49">
        <v>10</v>
      </c>
      <c r="I39" s="49">
        <v>10</v>
      </c>
      <c r="J39" s="49">
        <v>10</v>
      </c>
      <c r="K39" s="49">
        <v>10</v>
      </c>
      <c r="L39" s="49">
        <v>10</v>
      </c>
      <c r="M39" s="49">
        <v>10</v>
      </c>
      <c r="N39" s="49">
        <v>10</v>
      </c>
      <c r="O39" s="49">
        <v>10</v>
      </c>
      <c r="P39" s="49">
        <v>10</v>
      </c>
      <c r="Q39" s="49">
        <v>10</v>
      </c>
      <c r="R39" s="49">
        <v>10</v>
      </c>
      <c r="S39" s="49">
        <v>10</v>
      </c>
      <c r="T39" s="49">
        <v>10</v>
      </c>
      <c r="U39" s="56">
        <v>8</v>
      </c>
      <c r="V39" s="48">
        <f t="shared" si="10"/>
        <v>168</v>
      </c>
      <c r="W39" s="46">
        <v>0</v>
      </c>
      <c r="X39" s="46">
        <v>0</v>
      </c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6"/>
      <c r="AX39" s="48">
        <f t="shared" si="11"/>
        <v>0</v>
      </c>
      <c r="AY39" s="46">
        <v>0</v>
      </c>
      <c r="AZ39" s="46">
        <v>0</v>
      </c>
      <c r="BA39" s="46">
        <v>0</v>
      </c>
      <c r="BB39" s="46">
        <v>0</v>
      </c>
      <c r="BC39" s="46">
        <v>0</v>
      </c>
      <c r="BD39" s="46">
        <v>0</v>
      </c>
      <c r="BE39" s="46">
        <v>0</v>
      </c>
      <c r="BF39" s="46">
        <v>0</v>
      </c>
      <c r="BG39" s="50">
        <f t="shared" si="12"/>
        <v>168</v>
      </c>
    </row>
    <row r="40" spans="1:59" s="60" customFormat="1" ht="15" customHeight="1" x14ac:dyDescent="0.25">
      <c r="A40" s="38"/>
      <c r="B40" s="63" t="s">
        <v>88</v>
      </c>
      <c r="C40" s="61" t="s">
        <v>89</v>
      </c>
      <c r="D40" s="40" t="s">
        <v>65</v>
      </c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8">
        <f t="shared" si="10"/>
        <v>0</v>
      </c>
      <c r="W40" s="46">
        <v>0</v>
      </c>
      <c r="X40" s="46">
        <v>0</v>
      </c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6"/>
      <c r="AX40" s="48">
        <f t="shared" si="11"/>
        <v>0</v>
      </c>
      <c r="AY40" s="46">
        <v>0</v>
      </c>
      <c r="AZ40" s="46">
        <v>0</v>
      </c>
      <c r="BA40" s="46">
        <v>0</v>
      </c>
      <c r="BB40" s="46">
        <v>0</v>
      </c>
      <c r="BC40" s="46">
        <v>0</v>
      </c>
      <c r="BD40" s="46">
        <v>0</v>
      </c>
      <c r="BE40" s="46">
        <v>0</v>
      </c>
      <c r="BF40" s="46">
        <v>0</v>
      </c>
      <c r="BG40" s="50">
        <f t="shared" si="12"/>
        <v>0</v>
      </c>
    </row>
    <row r="41" spans="1:59" s="60" customFormat="1" ht="15" customHeight="1" x14ac:dyDescent="0.25">
      <c r="A41" s="38"/>
      <c r="B41" s="63" t="s">
        <v>88</v>
      </c>
      <c r="C41" s="61" t="s">
        <v>89</v>
      </c>
      <c r="D41" s="40" t="s">
        <v>76</v>
      </c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8">
        <f t="shared" si="10"/>
        <v>0</v>
      </c>
      <c r="W41" s="46">
        <v>0</v>
      </c>
      <c r="X41" s="46">
        <v>0</v>
      </c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6"/>
      <c r="AX41" s="48">
        <f t="shared" si="11"/>
        <v>0</v>
      </c>
      <c r="AY41" s="46">
        <v>0</v>
      </c>
      <c r="AZ41" s="46">
        <v>0</v>
      </c>
      <c r="BA41" s="46">
        <v>0</v>
      </c>
      <c r="BB41" s="46">
        <v>0</v>
      </c>
      <c r="BC41" s="46">
        <v>0</v>
      </c>
      <c r="BD41" s="46">
        <v>0</v>
      </c>
      <c r="BE41" s="46">
        <v>0</v>
      </c>
      <c r="BF41" s="46">
        <v>0</v>
      </c>
      <c r="BG41" s="50">
        <f t="shared" si="12"/>
        <v>0</v>
      </c>
    </row>
    <row r="42" spans="1:59" s="60" customFormat="1" ht="15" customHeight="1" x14ac:dyDescent="0.25">
      <c r="A42" s="38"/>
      <c r="B42" s="64" t="s">
        <v>88</v>
      </c>
      <c r="C42" s="52" t="s">
        <v>89</v>
      </c>
      <c r="D42" s="40" t="s">
        <v>77</v>
      </c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>
        <v>6</v>
      </c>
      <c r="V42" s="48">
        <f t="shared" si="10"/>
        <v>6</v>
      </c>
      <c r="W42" s="46">
        <v>0</v>
      </c>
      <c r="X42" s="46">
        <v>0</v>
      </c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6"/>
      <c r="AX42" s="48">
        <f t="shared" si="11"/>
        <v>0</v>
      </c>
      <c r="AY42" s="46">
        <v>0</v>
      </c>
      <c r="AZ42" s="46">
        <v>0</v>
      </c>
      <c r="BA42" s="46">
        <v>0</v>
      </c>
      <c r="BB42" s="46">
        <v>0</v>
      </c>
      <c r="BC42" s="46">
        <v>0</v>
      </c>
      <c r="BD42" s="46">
        <v>0</v>
      </c>
      <c r="BE42" s="46">
        <v>0</v>
      </c>
      <c r="BF42" s="46">
        <v>0</v>
      </c>
      <c r="BG42" s="50">
        <f t="shared" si="12"/>
        <v>6</v>
      </c>
    </row>
    <row r="43" spans="1:59" s="60" customFormat="1" ht="15" customHeight="1" x14ac:dyDescent="0.25">
      <c r="A43" s="38"/>
      <c r="B43" s="62" t="s">
        <v>90</v>
      </c>
      <c r="C43" s="51" t="s">
        <v>91</v>
      </c>
      <c r="D43" s="40" t="s">
        <v>64</v>
      </c>
      <c r="E43" s="59">
        <v>4</v>
      </c>
      <c r="F43" s="49">
        <v>6</v>
      </c>
      <c r="G43" s="59">
        <v>4</v>
      </c>
      <c r="H43" s="49">
        <v>6</v>
      </c>
      <c r="I43" s="59">
        <v>4</v>
      </c>
      <c r="J43" s="49">
        <v>6</v>
      </c>
      <c r="K43" s="49">
        <v>6</v>
      </c>
      <c r="L43" s="49">
        <v>6</v>
      </c>
      <c r="M43" s="49">
        <v>6</v>
      </c>
      <c r="N43" s="49">
        <v>6</v>
      </c>
      <c r="O43" s="49">
        <v>6</v>
      </c>
      <c r="P43" s="49">
        <v>6</v>
      </c>
      <c r="Q43" s="49">
        <v>4</v>
      </c>
      <c r="R43" s="49">
        <v>6</v>
      </c>
      <c r="S43" s="49">
        <v>4</v>
      </c>
      <c r="T43" s="49">
        <v>6</v>
      </c>
      <c r="U43" s="56">
        <v>10</v>
      </c>
      <c r="V43" s="48">
        <f t="shared" si="10"/>
        <v>96</v>
      </c>
      <c r="W43" s="46">
        <v>0</v>
      </c>
      <c r="X43" s="46">
        <v>0</v>
      </c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6"/>
      <c r="AX43" s="48">
        <f t="shared" si="11"/>
        <v>0</v>
      </c>
      <c r="AY43" s="46">
        <v>0</v>
      </c>
      <c r="AZ43" s="46">
        <v>0</v>
      </c>
      <c r="BA43" s="46">
        <v>0</v>
      </c>
      <c r="BB43" s="46">
        <v>0</v>
      </c>
      <c r="BC43" s="46">
        <v>0</v>
      </c>
      <c r="BD43" s="46">
        <v>0</v>
      </c>
      <c r="BE43" s="46">
        <v>0</v>
      </c>
      <c r="BF43" s="46">
        <v>0</v>
      </c>
      <c r="BG43" s="50">
        <f t="shared" si="12"/>
        <v>96</v>
      </c>
    </row>
    <row r="44" spans="1:59" s="60" customFormat="1" ht="15" customHeight="1" x14ac:dyDescent="0.25">
      <c r="A44" s="38"/>
      <c r="B44" s="63" t="s">
        <v>90</v>
      </c>
      <c r="C44" s="61" t="s">
        <v>91</v>
      </c>
      <c r="D44" s="40" t="s">
        <v>65</v>
      </c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>
        <v>2</v>
      </c>
      <c r="T44" s="49">
        <v>2</v>
      </c>
      <c r="U44" s="56"/>
      <c r="V44" s="48">
        <f t="shared" si="10"/>
        <v>4</v>
      </c>
      <c r="W44" s="46">
        <v>0</v>
      </c>
      <c r="X44" s="46">
        <v>0</v>
      </c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6"/>
      <c r="AX44" s="48">
        <f t="shared" si="11"/>
        <v>0</v>
      </c>
      <c r="AY44" s="46">
        <v>0</v>
      </c>
      <c r="AZ44" s="46">
        <v>0</v>
      </c>
      <c r="BA44" s="46">
        <v>0</v>
      </c>
      <c r="BB44" s="46">
        <v>0</v>
      </c>
      <c r="BC44" s="46">
        <v>0</v>
      </c>
      <c r="BD44" s="46">
        <v>0</v>
      </c>
      <c r="BE44" s="46">
        <v>0</v>
      </c>
      <c r="BF44" s="46">
        <v>0</v>
      </c>
      <c r="BG44" s="50">
        <f t="shared" si="12"/>
        <v>4</v>
      </c>
    </row>
    <row r="45" spans="1:59" s="60" customFormat="1" ht="15" customHeight="1" x14ac:dyDescent="0.25">
      <c r="A45" s="38"/>
      <c r="B45" s="63" t="s">
        <v>90</v>
      </c>
      <c r="C45" s="61" t="s">
        <v>91</v>
      </c>
      <c r="D45" s="40" t="s">
        <v>76</v>
      </c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56"/>
      <c r="V45" s="48">
        <f t="shared" si="10"/>
        <v>0</v>
      </c>
      <c r="W45" s="46">
        <v>0</v>
      </c>
      <c r="X45" s="46">
        <v>0</v>
      </c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6"/>
      <c r="AX45" s="48">
        <f t="shared" si="11"/>
        <v>0</v>
      </c>
      <c r="AY45" s="46">
        <v>0</v>
      </c>
      <c r="AZ45" s="46">
        <v>0</v>
      </c>
      <c r="BA45" s="46">
        <v>0</v>
      </c>
      <c r="BB45" s="46">
        <v>0</v>
      </c>
      <c r="BC45" s="46">
        <v>0</v>
      </c>
      <c r="BD45" s="46">
        <v>0</v>
      </c>
      <c r="BE45" s="46">
        <v>0</v>
      </c>
      <c r="BF45" s="46">
        <v>0</v>
      </c>
      <c r="BG45" s="50">
        <f t="shared" si="12"/>
        <v>0</v>
      </c>
    </row>
    <row r="46" spans="1:59" s="60" customFormat="1" ht="15" customHeight="1" x14ac:dyDescent="0.25">
      <c r="A46" s="38"/>
      <c r="B46" s="64" t="s">
        <v>90</v>
      </c>
      <c r="C46" s="52" t="s">
        <v>91</v>
      </c>
      <c r="D46" s="40" t="s">
        <v>77</v>
      </c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56">
        <v>6</v>
      </c>
      <c r="V46" s="48">
        <f t="shared" si="10"/>
        <v>6</v>
      </c>
      <c r="W46" s="46">
        <v>0</v>
      </c>
      <c r="X46" s="46">
        <v>0</v>
      </c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6"/>
      <c r="AX46" s="48">
        <f t="shared" si="11"/>
        <v>0</v>
      </c>
      <c r="AY46" s="46">
        <v>0</v>
      </c>
      <c r="AZ46" s="46">
        <v>0</v>
      </c>
      <c r="BA46" s="46">
        <v>0</v>
      </c>
      <c r="BB46" s="46">
        <v>0</v>
      </c>
      <c r="BC46" s="46">
        <v>0</v>
      </c>
      <c r="BD46" s="46">
        <v>0</v>
      </c>
      <c r="BE46" s="46">
        <v>0</v>
      </c>
      <c r="BF46" s="46">
        <v>0</v>
      </c>
      <c r="BG46" s="50">
        <f t="shared" si="12"/>
        <v>6</v>
      </c>
    </row>
    <row r="47" spans="1:59" s="60" customFormat="1" ht="15" customHeight="1" x14ac:dyDescent="0.25">
      <c r="A47" s="38"/>
      <c r="B47" s="62" t="s">
        <v>92</v>
      </c>
      <c r="C47" s="51" t="s">
        <v>93</v>
      </c>
      <c r="D47" s="40" t="s">
        <v>64</v>
      </c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8">
        <f t="shared" si="10"/>
        <v>0</v>
      </c>
      <c r="W47" s="46">
        <v>0</v>
      </c>
      <c r="X47" s="46">
        <v>0</v>
      </c>
      <c r="Y47" s="49">
        <v>2</v>
      </c>
      <c r="Z47" s="49">
        <v>2</v>
      </c>
      <c r="AA47" s="49">
        <v>2</v>
      </c>
      <c r="AB47" s="49">
        <v>2</v>
      </c>
      <c r="AC47" s="49">
        <v>2</v>
      </c>
      <c r="AD47" s="49">
        <v>2</v>
      </c>
      <c r="AE47" s="49">
        <v>2</v>
      </c>
      <c r="AF47" s="49">
        <v>2</v>
      </c>
      <c r="AG47" s="49">
        <v>2</v>
      </c>
      <c r="AH47" s="49">
        <v>2</v>
      </c>
      <c r="AI47" s="49">
        <v>2</v>
      </c>
      <c r="AJ47" s="49">
        <v>2</v>
      </c>
      <c r="AK47" s="49">
        <v>2</v>
      </c>
      <c r="AL47" s="49">
        <v>2</v>
      </c>
      <c r="AM47" s="49">
        <v>2</v>
      </c>
      <c r="AN47" s="49">
        <v>2</v>
      </c>
      <c r="AO47" s="49">
        <v>2</v>
      </c>
      <c r="AP47" s="47">
        <v>2</v>
      </c>
      <c r="AQ47" s="49"/>
      <c r="AR47" s="49"/>
      <c r="AS47" s="49"/>
      <c r="AT47" s="49"/>
      <c r="AU47" s="49"/>
      <c r="AV47" s="49"/>
      <c r="AW47" s="46"/>
      <c r="AX47" s="48">
        <f t="shared" si="11"/>
        <v>36</v>
      </c>
      <c r="AY47" s="46">
        <v>0</v>
      </c>
      <c r="AZ47" s="46">
        <v>0</v>
      </c>
      <c r="BA47" s="46">
        <v>0</v>
      </c>
      <c r="BB47" s="46">
        <v>0</v>
      </c>
      <c r="BC47" s="46">
        <v>0</v>
      </c>
      <c r="BD47" s="46">
        <v>0</v>
      </c>
      <c r="BE47" s="46">
        <v>0</v>
      </c>
      <c r="BF47" s="46">
        <v>0</v>
      </c>
      <c r="BG47" s="50">
        <f t="shared" si="12"/>
        <v>36</v>
      </c>
    </row>
    <row r="48" spans="1:59" s="60" customFormat="1" ht="15" customHeight="1" x14ac:dyDescent="0.25">
      <c r="A48" s="38"/>
      <c r="B48" s="63" t="s">
        <v>94</v>
      </c>
      <c r="C48" s="61" t="s">
        <v>95</v>
      </c>
      <c r="D48" s="40" t="s">
        <v>65</v>
      </c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8">
        <f t="shared" si="10"/>
        <v>0</v>
      </c>
      <c r="W48" s="46">
        <v>0</v>
      </c>
      <c r="X48" s="46">
        <v>0</v>
      </c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6"/>
      <c r="AX48" s="48">
        <f t="shared" si="11"/>
        <v>0</v>
      </c>
      <c r="AY48" s="46">
        <v>0</v>
      </c>
      <c r="AZ48" s="46">
        <v>0</v>
      </c>
      <c r="BA48" s="46">
        <v>0</v>
      </c>
      <c r="BB48" s="46">
        <v>0</v>
      </c>
      <c r="BC48" s="46">
        <v>0</v>
      </c>
      <c r="BD48" s="46">
        <v>0</v>
      </c>
      <c r="BE48" s="46">
        <v>0</v>
      </c>
      <c r="BF48" s="46">
        <v>0</v>
      </c>
      <c r="BG48" s="50">
        <f t="shared" si="12"/>
        <v>0</v>
      </c>
    </row>
    <row r="49" spans="1:59" s="60" customFormat="1" ht="15" customHeight="1" x14ac:dyDescent="0.25">
      <c r="A49" s="38"/>
      <c r="B49" s="63" t="s">
        <v>94</v>
      </c>
      <c r="C49" s="61" t="s">
        <v>95</v>
      </c>
      <c r="D49" s="40" t="s">
        <v>76</v>
      </c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8">
        <f t="shared" si="10"/>
        <v>0</v>
      </c>
      <c r="W49" s="46">
        <v>0</v>
      </c>
      <c r="X49" s="46">
        <v>0</v>
      </c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6"/>
      <c r="AX49" s="48">
        <f t="shared" si="11"/>
        <v>0</v>
      </c>
      <c r="AY49" s="46">
        <v>0</v>
      </c>
      <c r="AZ49" s="46">
        <v>0</v>
      </c>
      <c r="BA49" s="46">
        <v>0</v>
      </c>
      <c r="BB49" s="46">
        <v>0</v>
      </c>
      <c r="BC49" s="46">
        <v>0</v>
      </c>
      <c r="BD49" s="46">
        <v>0</v>
      </c>
      <c r="BE49" s="46">
        <v>0</v>
      </c>
      <c r="BF49" s="46">
        <v>0</v>
      </c>
      <c r="BG49" s="50">
        <f t="shared" si="12"/>
        <v>0</v>
      </c>
    </row>
    <row r="50" spans="1:59" s="60" customFormat="1" ht="15" customHeight="1" x14ac:dyDescent="0.25">
      <c r="A50" s="38"/>
      <c r="B50" s="64" t="s">
        <v>94</v>
      </c>
      <c r="C50" s="52" t="s">
        <v>95</v>
      </c>
      <c r="D50" s="40" t="s">
        <v>77</v>
      </c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8">
        <f t="shared" si="10"/>
        <v>0</v>
      </c>
      <c r="W50" s="46">
        <v>0</v>
      </c>
      <c r="X50" s="46">
        <v>0</v>
      </c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6"/>
      <c r="AX50" s="48">
        <f t="shared" si="11"/>
        <v>0</v>
      </c>
      <c r="AY50" s="46">
        <v>0</v>
      </c>
      <c r="AZ50" s="46">
        <v>0</v>
      </c>
      <c r="BA50" s="46">
        <v>0</v>
      </c>
      <c r="BB50" s="46">
        <v>0</v>
      </c>
      <c r="BC50" s="46">
        <v>0</v>
      </c>
      <c r="BD50" s="46">
        <v>0</v>
      </c>
      <c r="BE50" s="46">
        <v>0</v>
      </c>
      <c r="BF50" s="46">
        <v>0</v>
      </c>
      <c r="BG50" s="50">
        <f t="shared" si="12"/>
        <v>0</v>
      </c>
    </row>
    <row r="51" spans="1:59" s="60" customFormat="1" ht="15" customHeight="1" x14ac:dyDescent="0.25">
      <c r="A51" s="38"/>
      <c r="B51" s="62" t="s">
        <v>96</v>
      </c>
      <c r="C51" s="51" t="s">
        <v>97</v>
      </c>
      <c r="D51" s="40" t="s">
        <v>64</v>
      </c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8">
        <f t="shared" si="10"/>
        <v>0</v>
      </c>
      <c r="W51" s="46">
        <v>0</v>
      </c>
      <c r="X51" s="46">
        <v>0</v>
      </c>
      <c r="Y51" s="49">
        <v>2</v>
      </c>
      <c r="Z51" s="49">
        <v>2</v>
      </c>
      <c r="AA51" s="49">
        <v>2</v>
      </c>
      <c r="AB51" s="49">
        <v>2</v>
      </c>
      <c r="AC51" s="49">
        <v>2</v>
      </c>
      <c r="AD51" s="49">
        <v>2</v>
      </c>
      <c r="AE51" s="49">
        <v>2</v>
      </c>
      <c r="AF51" s="49">
        <v>2</v>
      </c>
      <c r="AG51" s="49">
        <v>2</v>
      </c>
      <c r="AH51" s="49">
        <v>2</v>
      </c>
      <c r="AI51" s="49">
        <v>2</v>
      </c>
      <c r="AJ51" s="49">
        <v>2</v>
      </c>
      <c r="AK51" s="49">
        <v>4</v>
      </c>
      <c r="AL51" s="49">
        <v>2</v>
      </c>
      <c r="AM51" s="49">
        <v>4</v>
      </c>
      <c r="AN51" s="49">
        <v>2</v>
      </c>
      <c r="AO51" s="49">
        <v>6</v>
      </c>
      <c r="AP51" s="47">
        <v>6</v>
      </c>
      <c r="AQ51" s="49"/>
      <c r="AR51" s="49"/>
      <c r="AS51" s="49"/>
      <c r="AT51" s="49"/>
      <c r="AU51" s="49"/>
      <c r="AV51" s="49"/>
      <c r="AW51" s="46"/>
      <c r="AX51" s="48">
        <f t="shared" si="11"/>
        <v>48</v>
      </c>
      <c r="AY51" s="46">
        <v>0</v>
      </c>
      <c r="AZ51" s="46">
        <v>0</v>
      </c>
      <c r="BA51" s="46">
        <v>0</v>
      </c>
      <c r="BB51" s="46">
        <v>0</v>
      </c>
      <c r="BC51" s="46">
        <v>0</v>
      </c>
      <c r="BD51" s="46">
        <v>0</v>
      </c>
      <c r="BE51" s="46">
        <v>0</v>
      </c>
      <c r="BF51" s="46">
        <v>0</v>
      </c>
      <c r="BG51" s="50">
        <f t="shared" si="12"/>
        <v>48</v>
      </c>
    </row>
    <row r="52" spans="1:59" s="60" customFormat="1" ht="15" customHeight="1" x14ac:dyDescent="0.25">
      <c r="A52" s="38"/>
      <c r="B52" s="63" t="s">
        <v>94</v>
      </c>
      <c r="C52" s="61" t="s">
        <v>95</v>
      </c>
      <c r="D52" s="40" t="s">
        <v>65</v>
      </c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8">
        <f t="shared" si="10"/>
        <v>0</v>
      </c>
      <c r="W52" s="46">
        <v>0</v>
      </c>
      <c r="X52" s="46">
        <v>0</v>
      </c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6"/>
      <c r="AX52" s="48">
        <f t="shared" si="11"/>
        <v>0</v>
      </c>
      <c r="AY52" s="46">
        <v>0</v>
      </c>
      <c r="AZ52" s="46">
        <v>0</v>
      </c>
      <c r="BA52" s="46">
        <v>0</v>
      </c>
      <c r="BB52" s="46">
        <v>0</v>
      </c>
      <c r="BC52" s="46">
        <v>0</v>
      </c>
      <c r="BD52" s="46">
        <v>0</v>
      </c>
      <c r="BE52" s="46">
        <v>0</v>
      </c>
      <c r="BF52" s="46">
        <v>0</v>
      </c>
      <c r="BG52" s="50">
        <f t="shared" si="12"/>
        <v>0</v>
      </c>
    </row>
    <row r="53" spans="1:59" s="60" customFormat="1" ht="15" customHeight="1" x14ac:dyDescent="0.25">
      <c r="A53" s="38"/>
      <c r="B53" s="63" t="s">
        <v>94</v>
      </c>
      <c r="C53" s="61" t="s">
        <v>95</v>
      </c>
      <c r="D53" s="40" t="s">
        <v>76</v>
      </c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8">
        <f t="shared" si="10"/>
        <v>0</v>
      </c>
      <c r="W53" s="46">
        <v>0</v>
      </c>
      <c r="X53" s="46">
        <v>0</v>
      </c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6"/>
      <c r="AX53" s="48">
        <f t="shared" si="11"/>
        <v>0</v>
      </c>
      <c r="AY53" s="46">
        <v>0</v>
      </c>
      <c r="AZ53" s="46">
        <v>0</v>
      </c>
      <c r="BA53" s="46">
        <v>0</v>
      </c>
      <c r="BB53" s="46">
        <v>0</v>
      </c>
      <c r="BC53" s="46">
        <v>0</v>
      </c>
      <c r="BD53" s="46">
        <v>0</v>
      </c>
      <c r="BE53" s="46">
        <v>0</v>
      </c>
      <c r="BF53" s="46">
        <v>0</v>
      </c>
      <c r="BG53" s="50">
        <f t="shared" si="12"/>
        <v>0</v>
      </c>
    </row>
    <row r="54" spans="1:59" s="60" customFormat="1" ht="15" customHeight="1" x14ac:dyDescent="0.25">
      <c r="A54" s="38"/>
      <c r="B54" s="64" t="s">
        <v>94</v>
      </c>
      <c r="C54" s="52" t="s">
        <v>95</v>
      </c>
      <c r="D54" s="40" t="s">
        <v>77</v>
      </c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8">
        <f t="shared" si="10"/>
        <v>0</v>
      </c>
      <c r="W54" s="46">
        <v>0</v>
      </c>
      <c r="X54" s="46">
        <v>0</v>
      </c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6"/>
      <c r="AX54" s="48">
        <f t="shared" si="11"/>
        <v>0</v>
      </c>
      <c r="AY54" s="46">
        <v>0</v>
      </c>
      <c r="AZ54" s="46">
        <v>0</v>
      </c>
      <c r="BA54" s="46">
        <v>0</v>
      </c>
      <c r="BB54" s="46">
        <v>0</v>
      </c>
      <c r="BC54" s="46">
        <v>0</v>
      </c>
      <c r="BD54" s="46">
        <v>0</v>
      </c>
      <c r="BE54" s="46">
        <v>0</v>
      </c>
      <c r="BF54" s="46">
        <v>0</v>
      </c>
      <c r="BG54" s="50">
        <f t="shared" si="12"/>
        <v>0</v>
      </c>
    </row>
    <row r="55" spans="1:59" s="60" customFormat="1" ht="15" customHeight="1" x14ac:dyDescent="0.25">
      <c r="A55" s="38"/>
      <c r="B55" s="62" t="s">
        <v>98</v>
      </c>
      <c r="C55" s="51" t="s">
        <v>99</v>
      </c>
      <c r="D55" s="40" t="s">
        <v>64</v>
      </c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8">
        <f t="shared" si="10"/>
        <v>0</v>
      </c>
      <c r="W55" s="46">
        <v>0</v>
      </c>
      <c r="X55" s="46">
        <v>0</v>
      </c>
      <c r="Y55" s="49">
        <v>2</v>
      </c>
      <c r="Z55" s="49">
        <v>2</v>
      </c>
      <c r="AA55" s="49">
        <v>2</v>
      </c>
      <c r="AB55" s="49">
        <v>2</v>
      </c>
      <c r="AC55" s="49">
        <v>2</v>
      </c>
      <c r="AD55" s="49">
        <v>2</v>
      </c>
      <c r="AE55" s="49">
        <v>2</v>
      </c>
      <c r="AF55" s="49">
        <v>2</v>
      </c>
      <c r="AG55" s="49">
        <v>2</v>
      </c>
      <c r="AH55" s="49">
        <v>2</v>
      </c>
      <c r="AI55" s="49">
        <v>2</v>
      </c>
      <c r="AJ55" s="49">
        <v>2</v>
      </c>
      <c r="AK55" s="49">
        <v>2</v>
      </c>
      <c r="AL55" s="49">
        <v>2</v>
      </c>
      <c r="AM55" s="49">
        <v>2</v>
      </c>
      <c r="AN55" s="49">
        <v>2</v>
      </c>
      <c r="AO55" s="49">
        <v>4</v>
      </c>
      <c r="AP55" s="49">
        <v>8</v>
      </c>
      <c r="AQ55" s="47">
        <v>4</v>
      </c>
      <c r="AR55" s="49"/>
      <c r="AS55" s="49"/>
      <c r="AT55" s="49"/>
      <c r="AU55" s="49"/>
      <c r="AV55" s="49"/>
      <c r="AW55" s="46"/>
      <c r="AX55" s="48">
        <f t="shared" si="11"/>
        <v>48</v>
      </c>
      <c r="AY55" s="46">
        <v>0</v>
      </c>
      <c r="AZ55" s="46">
        <v>0</v>
      </c>
      <c r="BA55" s="46">
        <v>0</v>
      </c>
      <c r="BB55" s="46">
        <v>0</v>
      </c>
      <c r="BC55" s="46">
        <v>0</v>
      </c>
      <c r="BD55" s="46">
        <v>0</v>
      </c>
      <c r="BE55" s="46">
        <v>0</v>
      </c>
      <c r="BF55" s="46">
        <v>0</v>
      </c>
      <c r="BG55" s="50">
        <f t="shared" si="12"/>
        <v>48</v>
      </c>
    </row>
    <row r="56" spans="1:59" s="60" customFormat="1" ht="15" customHeight="1" x14ac:dyDescent="0.25">
      <c r="A56" s="38"/>
      <c r="B56" s="63" t="s">
        <v>94</v>
      </c>
      <c r="C56" s="61" t="s">
        <v>95</v>
      </c>
      <c r="D56" s="40" t="s">
        <v>65</v>
      </c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8">
        <f t="shared" si="10"/>
        <v>0</v>
      </c>
      <c r="W56" s="46">
        <v>0</v>
      </c>
      <c r="X56" s="46">
        <v>0</v>
      </c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6"/>
      <c r="AX56" s="48">
        <f t="shared" si="11"/>
        <v>0</v>
      </c>
      <c r="AY56" s="46">
        <v>0</v>
      </c>
      <c r="AZ56" s="46">
        <v>0</v>
      </c>
      <c r="BA56" s="46">
        <v>0</v>
      </c>
      <c r="BB56" s="46">
        <v>0</v>
      </c>
      <c r="BC56" s="46">
        <v>0</v>
      </c>
      <c r="BD56" s="46">
        <v>0</v>
      </c>
      <c r="BE56" s="46">
        <v>0</v>
      </c>
      <c r="BF56" s="46">
        <v>0</v>
      </c>
      <c r="BG56" s="50">
        <f t="shared" si="12"/>
        <v>0</v>
      </c>
    </row>
    <row r="57" spans="1:59" s="60" customFormat="1" ht="15" customHeight="1" x14ac:dyDescent="0.25">
      <c r="A57" s="38"/>
      <c r="B57" s="63" t="s">
        <v>94</v>
      </c>
      <c r="C57" s="61" t="s">
        <v>95</v>
      </c>
      <c r="D57" s="40" t="s">
        <v>76</v>
      </c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8">
        <f t="shared" si="10"/>
        <v>0</v>
      </c>
      <c r="W57" s="46">
        <v>0</v>
      </c>
      <c r="X57" s="46">
        <v>0</v>
      </c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6"/>
      <c r="AX57" s="48">
        <f t="shared" si="11"/>
        <v>0</v>
      </c>
      <c r="AY57" s="46">
        <v>0</v>
      </c>
      <c r="AZ57" s="46">
        <v>0</v>
      </c>
      <c r="BA57" s="46">
        <v>0</v>
      </c>
      <c r="BB57" s="46">
        <v>0</v>
      </c>
      <c r="BC57" s="46">
        <v>0</v>
      </c>
      <c r="BD57" s="46">
        <v>0</v>
      </c>
      <c r="BE57" s="46">
        <v>0</v>
      </c>
      <c r="BF57" s="46">
        <v>0</v>
      </c>
      <c r="BG57" s="50">
        <f t="shared" si="12"/>
        <v>0</v>
      </c>
    </row>
    <row r="58" spans="1:59" s="60" customFormat="1" ht="15" customHeight="1" x14ac:dyDescent="0.25">
      <c r="A58" s="38"/>
      <c r="B58" s="64" t="s">
        <v>94</v>
      </c>
      <c r="C58" s="52" t="s">
        <v>95</v>
      </c>
      <c r="D58" s="40" t="s">
        <v>77</v>
      </c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8">
        <f t="shared" si="10"/>
        <v>0</v>
      </c>
      <c r="W58" s="46">
        <v>0</v>
      </c>
      <c r="X58" s="46">
        <v>0</v>
      </c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6"/>
      <c r="AX58" s="48">
        <f t="shared" si="11"/>
        <v>0</v>
      </c>
      <c r="AY58" s="46">
        <v>0</v>
      </c>
      <c r="AZ58" s="46">
        <v>0</v>
      </c>
      <c r="BA58" s="46">
        <v>0</v>
      </c>
      <c r="BB58" s="46">
        <v>0</v>
      </c>
      <c r="BC58" s="46">
        <v>0</v>
      </c>
      <c r="BD58" s="46">
        <v>0</v>
      </c>
      <c r="BE58" s="46">
        <v>0</v>
      </c>
      <c r="BF58" s="46">
        <v>0</v>
      </c>
      <c r="BG58" s="50">
        <f t="shared" si="12"/>
        <v>0</v>
      </c>
    </row>
    <row r="59" spans="1:59" s="55" customFormat="1" ht="15" customHeight="1" x14ac:dyDescent="0.25">
      <c r="A59" s="38"/>
      <c r="B59" s="39" t="s">
        <v>100</v>
      </c>
      <c r="C59" s="3" t="s">
        <v>101</v>
      </c>
      <c r="D59" s="54" t="s">
        <v>64</v>
      </c>
      <c r="E59" s="57">
        <f t="shared" ref="E59:BG62" si="13">SUM(E71,E63)</f>
        <v>0</v>
      </c>
      <c r="F59" s="57">
        <f t="shared" si="13"/>
        <v>0</v>
      </c>
      <c r="G59" s="57">
        <f t="shared" si="13"/>
        <v>0</v>
      </c>
      <c r="H59" s="57">
        <f t="shared" si="13"/>
        <v>0</v>
      </c>
      <c r="I59" s="57">
        <f t="shared" si="13"/>
        <v>0</v>
      </c>
      <c r="J59" s="57">
        <f t="shared" si="13"/>
        <v>0</v>
      </c>
      <c r="K59" s="57">
        <f t="shared" si="13"/>
        <v>0</v>
      </c>
      <c r="L59" s="57">
        <f t="shared" si="13"/>
        <v>0</v>
      </c>
      <c r="M59" s="57">
        <f t="shared" si="13"/>
        <v>0</v>
      </c>
      <c r="N59" s="57">
        <f t="shared" si="13"/>
        <v>0</v>
      </c>
      <c r="O59" s="57">
        <f t="shared" si="13"/>
        <v>0</v>
      </c>
      <c r="P59" s="57">
        <f t="shared" si="13"/>
        <v>0</v>
      </c>
      <c r="Q59" s="57">
        <f t="shared" si="13"/>
        <v>0</v>
      </c>
      <c r="R59" s="57">
        <f t="shared" si="13"/>
        <v>0</v>
      </c>
      <c r="S59" s="57">
        <f t="shared" si="13"/>
        <v>0</v>
      </c>
      <c r="T59" s="57">
        <f t="shared" si="13"/>
        <v>0</v>
      </c>
      <c r="U59" s="57">
        <f t="shared" si="13"/>
        <v>0</v>
      </c>
      <c r="V59" s="42">
        <f t="shared" si="13"/>
        <v>0</v>
      </c>
      <c r="W59" s="57">
        <f t="shared" si="13"/>
        <v>0</v>
      </c>
      <c r="X59" s="57">
        <f t="shared" si="13"/>
        <v>0</v>
      </c>
      <c r="Y59" s="57">
        <f t="shared" si="13"/>
        <v>24</v>
      </c>
      <c r="Z59" s="57">
        <f t="shared" si="13"/>
        <v>24</v>
      </c>
      <c r="AA59" s="57">
        <f t="shared" si="13"/>
        <v>24</v>
      </c>
      <c r="AB59" s="57">
        <f t="shared" si="13"/>
        <v>24</v>
      </c>
      <c r="AC59" s="57">
        <f t="shared" si="13"/>
        <v>24</v>
      </c>
      <c r="AD59" s="57">
        <f t="shared" si="13"/>
        <v>24</v>
      </c>
      <c r="AE59" s="57">
        <f t="shared" si="13"/>
        <v>24</v>
      </c>
      <c r="AF59" s="57">
        <f t="shared" si="13"/>
        <v>24</v>
      </c>
      <c r="AG59" s="57">
        <f t="shared" si="13"/>
        <v>24</v>
      </c>
      <c r="AH59" s="57">
        <f t="shared" si="13"/>
        <v>24</v>
      </c>
      <c r="AI59" s="57">
        <f t="shared" si="13"/>
        <v>24</v>
      </c>
      <c r="AJ59" s="57">
        <f t="shared" si="13"/>
        <v>24</v>
      </c>
      <c r="AK59" s="57">
        <f t="shared" si="13"/>
        <v>22</v>
      </c>
      <c r="AL59" s="57">
        <f t="shared" si="13"/>
        <v>24</v>
      </c>
      <c r="AM59" s="57">
        <f t="shared" si="13"/>
        <v>22</v>
      </c>
      <c r="AN59" s="57">
        <f t="shared" si="13"/>
        <v>24</v>
      </c>
      <c r="AO59" s="57">
        <f t="shared" si="13"/>
        <v>18</v>
      </c>
      <c r="AP59" s="57">
        <f t="shared" si="13"/>
        <v>18</v>
      </c>
      <c r="AQ59" s="57">
        <f t="shared" si="13"/>
        <v>32</v>
      </c>
      <c r="AR59" s="57">
        <f t="shared" si="13"/>
        <v>36</v>
      </c>
      <c r="AS59" s="57">
        <f t="shared" si="13"/>
        <v>36</v>
      </c>
      <c r="AT59" s="57">
        <f t="shared" si="13"/>
        <v>36</v>
      </c>
      <c r="AU59" s="57">
        <f t="shared" si="13"/>
        <v>36</v>
      </c>
      <c r="AV59" s="57">
        <f t="shared" si="13"/>
        <v>36</v>
      </c>
      <c r="AW59" s="57">
        <f t="shared" si="13"/>
        <v>18</v>
      </c>
      <c r="AX59" s="42">
        <f t="shared" si="13"/>
        <v>646</v>
      </c>
      <c r="AY59" s="57">
        <f t="shared" si="13"/>
        <v>0</v>
      </c>
      <c r="AZ59" s="57">
        <f t="shared" si="13"/>
        <v>0</v>
      </c>
      <c r="BA59" s="57">
        <f t="shared" si="13"/>
        <v>0</v>
      </c>
      <c r="BB59" s="57">
        <f t="shared" si="13"/>
        <v>0</v>
      </c>
      <c r="BC59" s="57">
        <f t="shared" si="13"/>
        <v>0</v>
      </c>
      <c r="BD59" s="57">
        <f t="shared" si="13"/>
        <v>0</v>
      </c>
      <c r="BE59" s="57">
        <f t="shared" si="13"/>
        <v>0</v>
      </c>
      <c r="BF59" s="57">
        <f t="shared" si="13"/>
        <v>0</v>
      </c>
      <c r="BG59" s="58">
        <f t="shared" si="13"/>
        <v>646</v>
      </c>
    </row>
    <row r="60" spans="1:59" s="55" customFormat="1" ht="15" customHeight="1" x14ac:dyDescent="0.25">
      <c r="A60" s="38"/>
      <c r="B60" s="39" t="s">
        <v>100</v>
      </c>
      <c r="C60" s="16" t="s">
        <v>101</v>
      </c>
      <c r="D60" s="54" t="s">
        <v>65</v>
      </c>
      <c r="E60" s="57">
        <f t="shared" si="13"/>
        <v>0</v>
      </c>
      <c r="F60" s="57">
        <f t="shared" si="13"/>
        <v>0</v>
      </c>
      <c r="G60" s="57">
        <f t="shared" si="13"/>
        <v>0</v>
      </c>
      <c r="H60" s="57">
        <f t="shared" si="13"/>
        <v>0</v>
      </c>
      <c r="I60" s="57">
        <f t="shared" si="13"/>
        <v>0</v>
      </c>
      <c r="J60" s="57">
        <f t="shared" si="13"/>
        <v>0</v>
      </c>
      <c r="K60" s="57">
        <f t="shared" si="13"/>
        <v>0</v>
      </c>
      <c r="L60" s="57">
        <f t="shared" si="13"/>
        <v>0</v>
      </c>
      <c r="M60" s="57">
        <f t="shared" si="13"/>
        <v>0</v>
      </c>
      <c r="N60" s="57">
        <f t="shared" si="13"/>
        <v>0</v>
      </c>
      <c r="O60" s="57">
        <f t="shared" si="13"/>
        <v>0</v>
      </c>
      <c r="P60" s="57">
        <f t="shared" si="13"/>
        <v>0</v>
      </c>
      <c r="Q60" s="57">
        <f t="shared" si="13"/>
        <v>0</v>
      </c>
      <c r="R60" s="57">
        <f t="shared" si="13"/>
        <v>0</v>
      </c>
      <c r="S60" s="57">
        <f t="shared" si="13"/>
        <v>0</v>
      </c>
      <c r="T60" s="57">
        <f t="shared" si="13"/>
        <v>0</v>
      </c>
      <c r="U60" s="57">
        <f t="shared" si="13"/>
        <v>0</v>
      </c>
      <c r="V60" s="42">
        <f t="shared" si="13"/>
        <v>0</v>
      </c>
      <c r="W60" s="57">
        <f t="shared" si="13"/>
        <v>0</v>
      </c>
      <c r="X60" s="57">
        <f t="shared" si="13"/>
        <v>0</v>
      </c>
      <c r="Y60" s="57">
        <f t="shared" si="13"/>
        <v>0</v>
      </c>
      <c r="Z60" s="57">
        <f t="shared" si="13"/>
        <v>0</v>
      </c>
      <c r="AA60" s="57">
        <f t="shared" si="13"/>
        <v>0</v>
      </c>
      <c r="AB60" s="57">
        <f t="shared" si="13"/>
        <v>0</v>
      </c>
      <c r="AC60" s="57">
        <f t="shared" si="13"/>
        <v>0</v>
      </c>
      <c r="AD60" s="57">
        <f t="shared" si="13"/>
        <v>0</v>
      </c>
      <c r="AE60" s="57">
        <f t="shared" si="13"/>
        <v>0</v>
      </c>
      <c r="AF60" s="57">
        <f t="shared" si="13"/>
        <v>0</v>
      </c>
      <c r="AG60" s="57">
        <f t="shared" si="13"/>
        <v>0</v>
      </c>
      <c r="AH60" s="57">
        <f t="shared" si="13"/>
        <v>0</v>
      </c>
      <c r="AI60" s="57">
        <f t="shared" si="13"/>
        <v>0</v>
      </c>
      <c r="AJ60" s="57">
        <f t="shared" si="13"/>
        <v>0</v>
      </c>
      <c r="AK60" s="57">
        <f t="shared" si="13"/>
        <v>0</v>
      </c>
      <c r="AL60" s="57">
        <f t="shared" si="13"/>
        <v>0</v>
      </c>
      <c r="AM60" s="57">
        <f t="shared" si="13"/>
        <v>0</v>
      </c>
      <c r="AN60" s="57">
        <f t="shared" si="13"/>
        <v>0</v>
      </c>
      <c r="AO60" s="57">
        <f t="shared" si="13"/>
        <v>4</v>
      </c>
      <c r="AP60" s="57">
        <f t="shared" si="13"/>
        <v>4</v>
      </c>
      <c r="AQ60" s="57">
        <f t="shared" si="13"/>
        <v>0</v>
      </c>
      <c r="AR60" s="57">
        <f t="shared" si="13"/>
        <v>0</v>
      </c>
      <c r="AS60" s="57">
        <f t="shared" si="13"/>
        <v>0</v>
      </c>
      <c r="AT60" s="57">
        <f t="shared" si="13"/>
        <v>0</v>
      </c>
      <c r="AU60" s="57">
        <f t="shared" si="13"/>
        <v>0</v>
      </c>
      <c r="AV60" s="57">
        <f t="shared" si="13"/>
        <v>0</v>
      </c>
      <c r="AW60" s="57">
        <f t="shared" si="13"/>
        <v>0</v>
      </c>
      <c r="AX60" s="42">
        <f t="shared" si="13"/>
        <v>8</v>
      </c>
      <c r="AY60" s="57">
        <f t="shared" si="13"/>
        <v>0</v>
      </c>
      <c r="AZ60" s="57">
        <f t="shared" si="13"/>
        <v>0</v>
      </c>
      <c r="BA60" s="57">
        <f t="shared" si="13"/>
        <v>0</v>
      </c>
      <c r="BB60" s="57">
        <f t="shared" si="13"/>
        <v>0</v>
      </c>
      <c r="BC60" s="57">
        <f t="shared" si="13"/>
        <v>0</v>
      </c>
      <c r="BD60" s="57">
        <f t="shared" si="13"/>
        <v>0</v>
      </c>
      <c r="BE60" s="57">
        <f t="shared" si="13"/>
        <v>0</v>
      </c>
      <c r="BF60" s="57">
        <f t="shared" si="13"/>
        <v>0</v>
      </c>
      <c r="BG60" s="58">
        <f t="shared" si="13"/>
        <v>8</v>
      </c>
    </row>
    <row r="61" spans="1:59" s="55" customFormat="1" ht="15" customHeight="1" x14ac:dyDescent="0.25">
      <c r="A61" s="38"/>
      <c r="B61" s="39" t="s">
        <v>100</v>
      </c>
      <c r="C61" s="16" t="s">
        <v>101</v>
      </c>
      <c r="D61" s="54" t="s">
        <v>76</v>
      </c>
      <c r="E61" s="57">
        <f t="shared" si="13"/>
        <v>0</v>
      </c>
      <c r="F61" s="57">
        <f t="shared" si="13"/>
        <v>0</v>
      </c>
      <c r="G61" s="57">
        <f t="shared" si="13"/>
        <v>0</v>
      </c>
      <c r="H61" s="57">
        <f t="shared" si="13"/>
        <v>0</v>
      </c>
      <c r="I61" s="57">
        <f t="shared" si="13"/>
        <v>0</v>
      </c>
      <c r="J61" s="57">
        <f t="shared" si="13"/>
        <v>0</v>
      </c>
      <c r="K61" s="57">
        <f t="shared" si="13"/>
        <v>0</v>
      </c>
      <c r="L61" s="57">
        <f t="shared" si="13"/>
        <v>0</v>
      </c>
      <c r="M61" s="57">
        <f t="shared" si="13"/>
        <v>0</v>
      </c>
      <c r="N61" s="57">
        <f t="shared" si="13"/>
        <v>0</v>
      </c>
      <c r="O61" s="57">
        <f t="shared" si="13"/>
        <v>0</v>
      </c>
      <c r="P61" s="57">
        <f t="shared" si="13"/>
        <v>0</v>
      </c>
      <c r="Q61" s="57">
        <f t="shared" si="13"/>
        <v>0</v>
      </c>
      <c r="R61" s="57">
        <f t="shared" si="13"/>
        <v>0</v>
      </c>
      <c r="S61" s="57">
        <f t="shared" si="13"/>
        <v>0</v>
      </c>
      <c r="T61" s="57">
        <f t="shared" si="13"/>
        <v>0</v>
      </c>
      <c r="U61" s="57">
        <f t="shared" si="13"/>
        <v>0</v>
      </c>
      <c r="V61" s="42">
        <f t="shared" si="13"/>
        <v>0</v>
      </c>
      <c r="W61" s="57">
        <f t="shared" si="13"/>
        <v>0</v>
      </c>
      <c r="X61" s="57">
        <f t="shared" si="13"/>
        <v>0</v>
      </c>
      <c r="Y61" s="57">
        <f t="shared" si="13"/>
        <v>0</v>
      </c>
      <c r="Z61" s="57">
        <f t="shared" si="13"/>
        <v>0</v>
      </c>
      <c r="AA61" s="57">
        <f t="shared" si="13"/>
        <v>0</v>
      </c>
      <c r="AB61" s="57">
        <f t="shared" si="13"/>
        <v>0</v>
      </c>
      <c r="AC61" s="57">
        <f t="shared" si="13"/>
        <v>0</v>
      </c>
      <c r="AD61" s="57">
        <f t="shared" si="13"/>
        <v>0</v>
      </c>
      <c r="AE61" s="57">
        <f t="shared" si="13"/>
        <v>0</v>
      </c>
      <c r="AF61" s="57">
        <f t="shared" si="13"/>
        <v>0</v>
      </c>
      <c r="AG61" s="57">
        <f t="shared" si="13"/>
        <v>0</v>
      </c>
      <c r="AH61" s="57">
        <f t="shared" si="13"/>
        <v>0</v>
      </c>
      <c r="AI61" s="57">
        <f t="shared" si="13"/>
        <v>0</v>
      </c>
      <c r="AJ61" s="57">
        <f t="shared" si="13"/>
        <v>0</v>
      </c>
      <c r="AK61" s="57">
        <f t="shared" si="13"/>
        <v>0</v>
      </c>
      <c r="AL61" s="57">
        <f t="shared" si="13"/>
        <v>0</v>
      </c>
      <c r="AM61" s="57">
        <f t="shared" si="13"/>
        <v>0</v>
      </c>
      <c r="AN61" s="57">
        <f t="shared" si="13"/>
        <v>0</v>
      </c>
      <c r="AO61" s="57">
        <f t="shared" si="13"/>
        <v>2</v>
      </c>
      <c r="AP61" s="57">
        <f t="shared" si="13"/>
        <v>0</v>
      </c>
      <c r="AQ61" s="57">
        <f t="shared" si="13"/>
        <v>2</v>
      </c>
      <c r="AR61" s="57">
        <f t="shared" si="13"/>
        <v>0</v>
      </c>
      <c r="AS61" s="57">
        <f t="shared" si="13"/>
        <v>0</v>
      </c>
      <c r="AT61" s="57">
        <f t="shared" si="13"/>
        <v>0</v>
      </c>
      <c r="AU61" s="57">
        <f t="shared" si="13"/>
        <v>0</v>
      </c>
      <c r="AV61" s="57">
        <f t="shared" si="13"/>
        <v>0</v>
      </c>
      <c r="AW61" s="57">
        <f t="shared" si="13"/>
        <v>0</v>
      </c>
      <c r="AX61" s="42">
        <f t="shared" si="13"/>
        <v>4</v>
      </c>
      <c r="AY61" s="57">
        <f t="shared" si="13"/>
        <v>0</v>
      </c>
      <c r="AZ61" s="57">
        <f t="shared" si="13"/>
        <v>0</v>
      </c>
      <c r="BA61" s="57">
        <f t="shared" si="13"/>
        <v>0</v>
      </c>
      <c r="BB61" s="57">
        <f t="shared" si="13"/>
        <v>0</v>
      </c>
      <c r="BC61" s="57">
        <f t="shared" si="13"/>
        <v>0</v>
      </c>
      <c r="BD61" s="57">
        <f t="shared" si="13"/>
        <v>0</v>
      </c>
      <c r="BE61" s="57">
        <f t="shared" si="13"/>
        <v>0</v>
      </c>
      <c r="BF61" s="57">
        <f t="shared" si="13"/>
        <v>0</v>
      </c>
      <c r="BG61" s="58">
        <f t="shared" si="13"/>
        <v>4</v>
      </c>
    </row>
    <row r="62" spans="1:59" s="55" customFormat="1" ht="15" customHeight="1" x14ac:dyDescent="0.25">
      <c r="A62" s="38"/>
      <c r="B62" s="39" t="s">
        <v>100</v>
      </c>
      <c r="C62" s="35" t="s">
        <v>101</v>
      </c>
      <c r="D62" s="54" t="s">
        <v>77</v>
      </c>
      <c r="E62" s="57">
        <f t="shared" si="13"/>
        <v>0</v>
      </c>
      <c r="F62" s="57">
        <f t="shared" si="13"/>
        <v>0</v>
      </c>
      <c r="G62" s="57">
        <f t="shared" si="13"/>
        <v>0</v>
      </c>
      <c r="H62" s="57">
        <f t="shared" si="13"/>
        <v>0</v>
      </c>
      <c r="I62" s="57">
        <f t="shared" si="13"/>
        <v>0</v>
      </c>
      <c r="J62" s="57">
        <f t="shared" si="13"/>
        <v>0</v>
      </c>
      <c r="K62" s="57">
        <f t="shared" si="13"/>
        <v>0</v>
      </c>
      <c r="L62" s="57">
        <f t="shared" si="13"/>
        <v>0</v>
      </c>
      <c r="M62" s="57">
        <f t="shared" si="13"/>
        <v>0</v>
      </c>
      <c r="N62" s="57">
        <f t="shared" si="13"/>
        <v>0</v>
      </c>
      <c r="O62" s="57">
        <f t="shared" si="13"/>
        <v>0</v>
      </c>
      <c r="P62" s="57">
        <f t="shared" si="13"/>
        <v>0</v>
      </c>
      <c r="Q62" s="57">
        <f t="shared" si="13"/>
        <v>0</v>
      </c>
      <c r="R62" s="57">
        <f t="shared" si="13"/>
        <v>0</v>
      </c>
      <c r="S62" s="57">
        <f t="shared" si="13"/>
        <v>0</v>
      </c>
      <c r="T62" s="57">
        <f t="shared" si="13"/>
        <v>0</v>
      </c>
      <c r="U62" s="57">
        <f t="shared" si="13"/>
        <v>0</v>
      </c>
      <c r="V62" s="42">
        <f t="shared" si="13"/>
        <v>0</v>
      </c>
      <c r="W62" s="57">
        <f t="shared" si="13"/>
        <v>0</v>
      </c>
      <c r="X62" s="57">
        <f t="shared" si="13"/>
        <v>0</v>
      </c>
      <c r="Y62" s="57">
        <f t="shared" si="13"/>
        <v>0</v>
      </c>
      <c r="Z62" s="57">
        <f t="shared" si="13"/>
        <v>0</v>
      </c>
      <c r="AA62" s="57">
        <f t="shared" si="13"/>
        <v>0</v>
      </c>
      <c r="AB62" s="57">
        <f t="shared" si="13"/>
        <v>0</v>
      </c>
      <c r="AC62" s="57">
        <f t="shared" si="13"/>
        <v>0</v>
      </c>
      <c r="AD62" s="57">
        <f t="shared" si="13"/>
        <v>0</v>
      </c>
      <c r="AE62" s="57">
        <f t="shared" si="13"/>
        <v>0</v>
      </c>
      <c r="AF62" s="57">
        <f t="shared" si="13"/>
        <v>0</v>
      </c>
      <c r="AG62" s="57">
        <f t="shared" si="13"/>
        <v>0</v>
      </c>
      <c r="AH62" s="57">
        <f t="shared" si="13"/>
        <v>0</v>
      </c>
      <c r="AI62" s="57">
        <f t="shared" si="13"/>
        <v>0</v>
      </c>
      <c r="AJ62" s="57">
        <f t="shared" si="13"/>
        <v>0</v>
      </c>
      <c r="AK62" s="57">
        <f t="shared" si="13"/>
        <v>0</v>
      </c>
      <c r="AL62" s="57">
        <f t="shared" si="13"/>
        <v>0</v>
      </c>
      <c r="AM62" s="57">
        <f t="shared" si="13"/>
        <v>0</v>
      </c>
      <c r="AN62" s="57">
        <f t="shared" si="13"/>
        <v>0</v>
      </c>
      <c r="AO62" s="57">
        <f t="shared" si="13"/>
        <v>0</v>
      </c>
      <c r="AP62" s="57">
        <f t="shared" si="13"/>
        <v>6</v>
      </c>
      <c r="AQ62" s="57">
        <f t="shared" si="13"/>
        <v>6</v>
      </c>
      <c r="AR62" s="57">
        <f t="shared" si="13"/>
        <v>0</v>
      </c>
      <c r="AS62" s="57">
        <f t="shared" si="13"/>
        <v>0</v>
      </c>
      <c r="AT62" s="57">
        <f t="shared" si="13"/>
        <v>0</v>
      </c>
      <c r="AU62" s="57">
        <f t="shared" si="13"/>
        <v>0</v>
      </c>
      <c r="AV62" s="57">
        <f t="shared" si="13"/>
        <v>0</v>
      </c>
      <c r="AW62" s="57">
        <f t="shared" si="13"/>
        <v>6</v>
      </c>
      <c r="AX62" s="42">
        <f t="shared" si="13"/>
        <v>18</v>
      </c>
      <c r="AY62" s="57">
        <f t="shared" si="13"/>
        <v>0</v>
      </c>
      <c r="AZ62" s="57">
        <f t="shared" si="13"/>
        <v>0</v>
      </c>
      <c r="BA62" s="57">
        <f t="shared" si="13"/>
        <v>0</v>
      </c>
      <c r="BB62" s="57">
        <f t="shared" si="13"/>
        <v>0</v>
      </c>
      <c r="BC62" s="57">
        <f t="shared" si="13"/>
        <v>0</v>
      </c>
      <c r="BD62" s="57">
        <f t="shared" si="13"/>
        <v>0</v>
      </c>
      <c r="BE62" s="57">
        <f t="shared" si="13"/>
        <v>0</v>
      </c>
      <c r="BF62" s="57">
        <f t="shared" si="13"/>
        <v>0</v>
      </c>
      <c r="BG62" s="58">
        <f t="shared" si="13"/>
        <v>18</v>
      </c>
    </row>
    <row r="63" spans="1:59" s="55" customFormat="1" ht="15" customHeight="1" x14ac:dyDescent="0.25">
      <c r="A63" s="38"/>
      <c r="B63" s="39" t="s">
        <v>102</v>
      </c>
      <c r="C63" s="3" t="s">
        <v>103</v>
      </c>
      <c r="D63" s="54" t="s">
        <v>64</v>
      </c>
      <c r="E63" s="57">
        <f>SUM(E67)</f>
        <v>0</v>
      </c>
      <c r="F63" s="57">
        <f t="shared" ref="F63:BG66" si="14">SUM(F67)</f>
        <v>0</v>
      </c>
      <c r="G63" s="57">
        <f t="shared" si="14"/>
        <v>0</v>
      </c>
      <c r="H63" s="57">
        <f t="shared" si="14"/>
        <v>0</v>
      </c>
      <c r="I63" s="57">
        <f t="shared" si="14"/>
        <v>0</v>
      </c>
      <c r="J63" s="57">
        <f t="shared" si="14"/>
        <v>0</v>
      </c>
      <c r="K63" s="57">
        <f t="shared" si="14"/>
        <v>0</v>
      </c>
      <c r="L63" s="57">
        <f t="shared" si="14"/>
        <v>0</v>
      </c>
      <c r="M63" s="57">
        <f t="shared" si="14"/>
        <v>0</v>
      </c>
      <c r="N63" s="57">
        <f t="shared" si="14"/>
        <v>0</v>
      </c>
      <c r="O63" s="57">
        <f t="shared" si="14"/>
        <v>0</v>
      </c>
      <c r="P63" s="57">
        <f t="shared" si="14"/>
        <v>0</v>
      </c>
      <c r="Q63" s="57">
        <f t="shared" si="14"/>
        <v>0</v>
      </c>
      <c r="R63" s="57">
        <f t="shared" si="14"/>
        <v>0</v>
      </c>
      <c r="S63" s="57">
        <f t="shared" si="14"/>
        <v>0</v>
      </c>
      <c r="T63" s="57">
        <f t="shared" si="14"/>
        <v>0</v>
      </c>
      <c r="U63" s="57">
        <f t="shared" si="14"/>
        <v>0</v>
      </c>
      <c r="V63" s="42">
        <f t="shared" si="14"/>
        <v>0</v>
      </c>
      <c r="W63" s="57">
        <f t="shared" si="14"/>
        <v>0</v>
      </c>
      <c r="X63" s="57">
        <f t="shared" si="14"/>
        <v>0</v>
      </c>
      <c r="Y63" s="57">
        <f t="shared" si="14"/>
        <v>14</v>
      </c>
      <c r="Z63" s="57">
        <f t="shared" si="14"/>
        <v>16</v>
      </c>
      <c r="AA63" s="57">
        <f t="shared" si="14"/>
        <v>14</v>
      </c>
      <c r="AB63" s="57">
        <f t="shared" si="14"/>
        <v>16</v>
      </c>
      <c r="AC63" s="57">
        <f t="shared" si="14"/>
        <v>14</v>
      </c>
      <c r="AD63" s="57">
        <f t="shared" si="14"/>
        <v>16</v>
      </c>
      <c r="AE63" s="57">
        <f t="shared" si="14"/>
        <v>14</v>
      </c>
      <c r="AF63" s="57">
        <f t="shared" si="14"/>
        <v>16</v>
      </c>
      <c r="AG63" s="57">
        <f t="shared" si="14"/>
        <v>14</v>
      </c>
      <c r="AH63" s="57">
        <f t="shared" si="14"/>
        <v>16</v>
      </c>
      <c r="AI63" s="57">
        <f t="shared" si="14"/>
        <v>14</v>
      </c>
      <c r="AJ63" s="57">
        <f t="shared" si="14"/>
        <v>16</v>
      </c>
      <c r="AK63" s="57">
        <f t="shared" si="14"/>
        <v>12</v>
      </c>
      <c r="AL63" s="57">
        <f t="shared" si="14"/>
        <v>16</v>
      </c>
      <c r="AM63" s="57">
        <f t="shared" si="14"/>
        <v>12</v>
      </c>
      <c r="AN63" s="57">
        <f t="shared" si="14"/>
        <v>16</v>
      </c>
      <c r="AO63" s="57">
        <f t="shared" si="14"/>
        <v>8</v>
      </c>
      <c r="AP63" s="57">
        <f t="shared" si="14"/>
        <v>10</v>
      </c>
      <c r="AQ63" s="57">
        <f t="shared" si="14"/>
        <v>0</v>
      </c>
      <c r="AR63" s="57">
        <f t="shared" si="14"/>
        <v>0</v>
      </c>
      <c r="AS63" s="57">
        <f t="shared" si="14"/>
        <v>0</v>
      </c>
      <c r="AT63" s="57">
        <f t="shared" si="14"/>
        <v>0</v>
      </c>
      <c r="AU63" s="57">
        <f t="shared" si="14"/>
        <v>0</v>
      </c>
      <c r="AV63" s="57">
        <f t="shared" si="14"/>
        <v>0</v>
      </c>
      <c r="AW63" s="57">
        <f t="shared" si="14"/>
        <v>0</v>
      </c>
      <c r="AX63" s="42">
        <f t="shared" si="14"/>
        <v>254</v>
      </c>
      <c r="AY63" s="57">
        <f t="shared" si="14"/>
        <v>0</v>
      </c>
      <c r="AZ63" s="57">
        <f t="shared" si="14"/>
        <v>0</v>
      </c>
      <c r="BA63" s="57">
        <f t="shared" si="14"/>
        <v>0</v>
      </c>
      <c r="BB63" s="57">
        <f t="shared" si="14"/>
        <v>0</v>
      </c>
      <c r="BC63" s="57">
        <f t="shared" si="14"/>
        <v>0</v>
      </c>
      <c r="BD63" s="57">
        <f t="shared" si="14"/>
        <v>0</v>
      </c>
      <c r="BE63" s="57">
        <f t="shared" si="14"/>
        <v>0</v>
      </c>
      <c r="BF63" s="57">
        <f t="shared" si="14"/>
        <v>0</v>
      </c>
      <c r="BG63" s="58">
        <f t="shared" si="14"/>
        <v>254</v>
      </c>
    </row>
    <row r="64" spans="1:59" s="55" customFormat="1" ht="15" customHeight="1" x14ac:dyDescent="0.25">
      <c r="A64" s="38"/>
      <c r="B64" s="39" t="s">
        <v>102</v>
      </c>
      <c r="C64" s="16" t="s">
        <v>103</v>
      </c>
      <c r="D64" s="54" t="s">
        <v>65</v>
      </c>
      <c r="E64" s="57">
        <f>SUM(E68)</f>
        <v>0</v>
      </c>
      <c r="F64" s="57">
        <f t="shared" si="14"/>
        <v>0</v>
      </c>
      <c r="G64" s="57">
        <f t="shared" si="14"/>
        <v>0</v>
      </c>
      <c r="H64" s="57">
        <f t="shared" si="14"/>
        <v>0</v>
      </c>
      <c r="I64" s="57">
        <f t="shared" si="14"/>
        <v>0</v>
      </c>
      <c r="J64" s="57">
        <f t="shared" si="14"/>
        <v>0</v>
      </c>
      <c r="K64" s="57">
        <f t="shared" si="14"/>
        <v>0</v>
      </c>
      <c r="L64" s="57">
        <f t="shared" si="14"/>
        <v>0</v>
      </c>
      <c r="M64" s="57">
        <f t="shared" si="14"/>
        <v>0</v>
      </c>
      <c r="N64" s="57">
        <f t="shared" si="14"/>
        <v>0</v>
      </c>
      <c r="O64" s="57">
        <f t="shared" si="14"/>
        <v>0</v>
      </c>
      <c r="P64" s="57">
        <f t="shared" si="14"/>
        <v>0</v>
      </c>
      <c r="Q64" s="57">
        <f t="shared" si="14"/>
        <v>0</v>
      </c>
      <c r="R64" s="57">
        <f t="shared" si="14"/>
        <v>0</v>
      </c>
      <c r="S64" s="57">
        <f t="shared" si="14"/>
        <v>0</v>
      </c>
      <c r="T64" s="57">
        <f t="shared" si="14"/>
        <v>0</v>
      </c>
      <c r="U64" s="57">
        <f t="shared" si="14"/>
        <v>0</v>
      </c>
      <c r="V64" s="42">
        <f t="shared" si="14"/>
        <v>0</v>
      </c>
      <c r="W64" s="57">
        <f t="shared" si="14"/>
        <v>0</v>
      </c>
      <c r="X64" s="57">
        <f t="shared" si="14"/>
        <v>0</v>
      </c>
      <c r="Y64" s="57">
        <f t="shared" si="14"/>
        <v>0</v>
      </c>
      <c r="Z64" s="57">
        <f t="shared" si="14"/>
        <v>0</v>
      </c>
      <c r="AA64" s="57">
        <f t="shared" si="14"/>
        <v>0</v>
      </c>
      <c r="AB64" s="57">
        <f t="shared" si="14"/>
        <v>0</v>
      </c>
      <c r="AC64" s="57">
        <f t="shared" si="14"/>
        <v>0</v>
      </c>
      <c r="AD64" s="57">
        <f t="shared" si="14"/>
        <v>0</v>
      </c>
      <c r="AE64" s="57">
        <f t="shared" si="14"/>
        <v>0</v>
      </c>
      <c r="AF64" s="57">
        <f t="shared" si="14"/>
        <v>0</v>
      </c>
      <c r="AG64" s="57">
        <f t="shared" si="14"/>
        <v>0</v>
      </c>
      <c r="AH64" s="57">
        <f t="shared" si="14"/>
        <v>0</v>
      </c>
      <c r="AI64" s="57">
        <f t="shared" si="14"/>
        <v>0</v>
      </c>
      <c r="AJ64" s="57">
        <f t="shared" si="14"/>
        <v>0</v>
      </c>
      <c r="AK64" s="57">
        <f t="shared" si="14"/>
        <v>0</v>
      </c>
      <c r="AL64" s="57">
        <f t="shared" si="14"/>
        <v>0</v>
      </c>
      <c r="AM64" s="57">
        <f t="shared" si="14"/>
        <v>0</v>
      </c>
      <c r="AN64" s="57">
        <f t="shared" si="14"/>
        <v>0</v>
      </c>
      <c r="AO64" s="57">
        <f t="shared" si="14"/>
        <v>4</v>
      </c>
      <c r="AP64" s="57">
        <f t="shared" si="14"/>
        <v>0</v>
      </c>
      <c r="AQ64" s="57">
        <f t="shared" si="14"/>
        <v>0</v>
      </c>
      <c r="AR64" s="57">
        <f t="shared" si="14"/>
        <v>0</v>
      </c>
      <c r="AS64" s="57">
        <f t="shared" si="14"/>
        <v>0</v>
      </c>
      <c r="AT64" s="57">
        <f t="shared" si="14"/>
        <v>0</v>
      </c>
      <c r="AU64" s="57">
        <f t="shared" si="14"/>
        <v>0</v>
      </c>
      <c r="AV64" s="57">
        <f t="shared" si="14"/>
        <v>0</v>
      </c>
      <c r="AW64" s="57">
        <f t="shared" si="14"/>
        <v>0</v>
      </c>
      <c r="AX64" s="42">
        <f t="shared" si="14"/>
        <v>4</v>
      </c>
      <c r="AY64" s="57">
        <f t="shared" si="14"/>
        <v>0</v>
      </c>
      <c r="AZ64" s="57">
        <f t="shared" si="14"/>
        <v>0</v>
      </c>
      <c r="BA64" s="57">
        <f t="shared" si="14"/>
        <v>0</v>
      </c>
      <c r="BB64" s="57">
        <f t="shared" si="14"/>
        <v>0</v>
      </c>
      <c r="BC64" s="57">
        <f t="shared" si="14"/>
        <v>0</v>
      </c>
      <c r="BD64" s="57">
        <f t="shared" si="14"/>
        <v>0</v>
      </c>
      <c r="BE64" s="57">
        <f t="shared" si="14"/>
        <v>0</v>
      </c>
      <c r="BF64" s="57">
        <f t="shared" si="14"/>
        <v>0</v>
      </c>
      <c r="BG64" s="58">
        <f t="shared" si="14"/>
        <v>4</v>
      </c>
    </row>
    <row r="65" spans="1:59" s="55" customFormat="1" ht="15" customHeight="1" x14ac:dyDescent="0.25">
      <c r="A65" s="38"/>
      <c r="B65" s="39" t="s">
        <v>102</v>
      </c>
      <c r="C65" s="16" t="s">
        <v>103</v>
      </c>
      <c r="D65" s="54" t="s">
        <v>76</v>
      </c>
      <c r="E65" s="57">
        <f>SUM(E69)</f>
        <v>0</v>
      </c>
      <c r="F65" s="57">
        <f t="shared" si="14"/>
        <v>0</v>
      </c>
      <c r="G65" s="57">
        <f t="shared" si="14"/>
        <v>0</v>
      </c>
      <c r="H65" s="57">
        <f t="shared" si="14"/>
        <v>0</v>
      </c>
      <c r="I65" s="57">
        <f t="shared" si="14"/>
        <v>0</v>
      </c>
      <c r="J65" s="57">
        <f t="shared" si="14"/>
        <v>0</v>
      </c>
      <c r="K65" s="57">
        <f t="shared" si="14"/>
        <v>0</v>
      </c>
      <c r="L65" s="57">
        <f t="shared" si="14"/>
        <v>0</v>
      </c>
      <c r="M65" s="57">
        <f t="shared" si="14"/>
        <v>0</v>
      </c>
      <c r="N65" s="57">
        <f t="shared" si="14"/>
        <v>0</v>
      </c>
      <c r="O65" s="57">
        <f t="shared" si="14"/>
        <v>0</v>
      </c>
      <c r="P65" s="57">
        <f t="shared" si="14"/>
        <v>0</v>
      </c>
      <c r="Q65" s="57">
        <f t="shared" si="14"/>
        <v>0</v>
      </c>
      <c r="R65" s="57">
        <f t="shared" si="14"/>
        <v>0</v>
      </c>
      <c r="S65" s="57">
        <f t="shared" si="14"/>
        <v>0</v>
      </c>
      <c r="T65" s="57">
        <f t="shared" si="14"/>
        <v>0</v>
      </c>
      <c r="U65" s="57">
        <f t="shared" si="14"/>
        <v>0</v>
      </c>
      <c r="V65" s="42">
        <f t="shared" si="14"/>
        <v>0</v>
      </c>
      <c r="W65" s="57">
        <f t="shared" si="14"/>
        <v>0</v>
      </c>
      <c r="X65" s="57">
        <f t="shared" si="14"/>
        <v>0</v>
      </c>
      <c r="Y65" s="57">
        <f t="shared" si="14"/>
        <v>0</v>
      </c>
      <c r="Z65" s="57">
        <f t="shared" si="14"/>
        <v>0</v>
      </c>
      <c r="AA65" s="57">
        <f t="shared" si="14"/>
        <v>0</v>
      </c>
      <c r="AB65" s="57">
        <f t="shared" si="14"/>
        <v>0</v>
      </c>
      <c r="AC65" s="57">
        <f t="shared" si="14"/>
        <v>0</v>
      </c>
      <c r="AD65" s="57">
        <f t="shared" si="14"/>
        <v>0</v>
      </c>
      <c r="AE65" s="57">
        <f t="shared" si="14"/>
        <v>0</v>
      </c>
      <c r="AF65" s="57">
        <f t="shared" si="14"/>
        <v>0</v>
      </c>
      <c r="AG65" s="57">
        <f t="shared" si="14"/>
        <v>0</v>
      </c>
      <c r="AH65" s="57">
        <f t="shared" si="14"/>
        <v>0</v>
      </c>
      <c r="AI65" s="57">
        <f t="shared" si="14"/>
        <v>0</v>
      </c>
      <c r="AJ65" s="57">
        <f t="shared" si="14"/>
        <v>0</v>
      </c>
      <c r="AK65" s="57">
        <f t="shared" si="14"/>
        <v>0</v>
      </c>
      <c r="AL65" s="57">
        <f t="shared" si="14"/>
        <v>0</v>
      </c>
      <c r="AM65" s="57">
        <f t="shared" si="14"/>
        <v>0</v>
      </c>
      <c r="AN65" s="57">
        <f t="shared" si="14"/>
        <v>0</v>
      </c>
      <c r="AO65" s="57">
        <f t="shared" si="14"/>
        <v>2</v>
      </c>
      <c r="AP65" s="57">
        <f t="shared" si="14"/>
        <v>0</v>
      </c>
      <c r="AQ65" s="57">
        <f t="shared" si="14"/>
        <v>0</v>
      </c>
      <c r="AR65" s="57">
        <f t="shared" si="14"/>
        <v>0</v>
      </c>
      <c r="AS65" s="57">
        <f t="shared" si="14"/>
        <v>0</v>
      </c>
      <c r="AT65" s="57">
        <f t="shared" si="14"/>
        <v>0</v>
      </c>
      <c r="AU65" s="57">
        <f t="shared" si="14"/>
        <v>0</v>
      </c>
      <c r="AV65" s="57">
        <f t="shared" si="14"/>
        <v>0</v>
      </c>
      <c r="AW65" s="57">
        <f t="shared" si="14"/>
        <v>0</v>
      </c>
      <c r="AX65" s="42">
        <f t="shared" si="14"/>
        <v>2</v>
      </c>
      <c r="AY65" s="57">
        <f t="shared" si="14"/>
        <v>0</v>
      </c>
      <c r="AZ65" s="57">
        <f t="shared" si="14"/>
        <v>0</v>
      </c>
      <c r="BA65" s="57">
        <f t="shared" si="14"/>
        <v>0</v>
      </c>
      <c r="BB65" s="57">
        <f t="shared" si="14"/>
        <v>0</v>
      </c>
      <c r="BC65" s="57">
        <f t="shared" si="14"/>
        <v>0</v>
      </c>
      <c r="BD65" s="57">
        <f t="shared" si="14"/>
        <v>0</v>
      </c>
      <c r="BE65" s="57">
        <f t="shared" si="14"/>
        <v>0</v>
      </c>
      <c r="BF65" s="57">
        <f t="shared" si="14"/>
        <v>0</v>
      </c>
      <c r="BG65" s="58">
        <f t="shared" si="14"/>
        <v>2</v>
      </c>
    </row>
    <row r="66" spans="1:59" s="55" customFormat="1" ht="15" customHeight="1" x14ac:dyDescent="0.25">
      <c r="A66" s="38"/>
      <c r="B66" s="39" t="s">
        <v>102</v>
      </c>
      <c r="C66" s="35" t="s">
        <v>103</v>
      </c>
      <c r="D66" s="54" t="s">
        <v>77</v>
      </c>
      <c r="E66" s="57">
        <f>SUM(E70)</f>
        <v>0</v>
      </c>
      <c r="F66" s="57">
        <f t="shared" si="14"/>
        <v>0</v>
      </c>
      <c r="G66" s="57">
        <f t="shared" si="14"/>
        <v>0</v>
      </c>
      <c r="H66" s="57">
        <f t="shared" si="14"/>
        <v>0</v>
      </c>
      <c r="I66" s="57">
        <f t="shared" si="14"/>
        <v>0</v>
      </c>
      <c r="J66" s="57">
        <f t="shared" si="14"/>
        <v>0</v>
      </c>
      <c r="K66" s="57">
        <f t="shared" si="14"/>
        <v>0</v>
      </c>
      <c r="L66" s="57">
        <f t="shared" si="14"/>
        <v>0</v>
      </c>
      <c r="M66" s="57">
        <f t="shared" si="14"/>
        <v>0</v>
      </c>
      <c r="N66" s="57">
        <f t="shared" si="14"/>
        <v>0</v>
      </c>
      <c r="O66" s="57">
        <f t="shared" si="14"/>
        <v>0</v>
      </c>
      <c r="P66" s="57">
        <f t="shared" si="14"/>
        <v>0</v>
      </c>
      <c r="Q66" s="57">
        <f t="shared" si="14"/>
        <v>0</v>
      </c>
      <c r="R66" s="57">
        <f t="shared" si="14"/>
        <v>0</v>
      </c>
      <c r="S66" s="57">
        <f t="shared" si="14"/>
        <v>0</v>
      </c>
      <c r="T66" s="57">
        <f t="shared" si="14"/>
        <v>0</v>
      </c>
      <c r="U66" s="57">
        <f t="shared" si="14"/>
        <v>0</v>
      </c>
      <c r="V66" s="42">
        <f t="shared" si="14"/>
        <v>0</v>
      </c>
      <c r="W66" s="57">
        <f t="shared" si="14"/>
        <v>0</v>
      </c>
      <c r="X66" s="57">
        <f t="shared" si="14"/>
        <v>0</v>
      </c>
      <c r="Y66" s="57">
        <f t="shared" si="14"/>
        <v>0</v>
      </c>
      <c r="Z66" s="57">
        <f t="shared" si="14"/>
        <v>0</v>
      </c>
      <c r="AA66" s="57">
        <f t="shared" si="14"/>
        <v>0</v>
      </c>
      <c r="AB66" s="57">
        <f t="shared" si="14"/>
        <v>0</v>
      </c>
      <c r="AC66" s="57">
        <f t="shared" si="14"/>
        <v>0</v>
      </c>
      <c r="AD66" s="57">
        <f t="shared" si="14"/>
        <v>0</v>
      </c>
      <c r="AE66" s="57">
        <f t="shared" si="14"/>
        <v>0</v>
      </c>
      <c r="AF66" s="57">
        <f t="shared" si="14"/>
        <v>0</v>
      </c>
      <c r="AG66" s="57">
        <f t="shared" si="14"/>
        <v>0</v>
      </c>
      <c r="AH66" s="57">
        <f t="shared" si="14"/>
        <v>0</v>
      </c>
      <c r="AI66" s="57">
        <f t="shared" si="14"/>
        <v>0</v>
      </c>
      <c r="AJ66" s="57">
        <f t="shared" si="14"/>
        <v>0</v>
      </c>
      <c r="AK66" s="57">
        <f t="shared" si="14"/>
        <v>0</v>
      </c>
      <c r="AL66" s="57">
        <f t="shared" si="14"/>
        <v>0</v>
      </c>
      <c r="AM66" s="57">
        <f t="shared" si="14"/>
        <v>0</v>
      </c>
      <c r="AN66" s="57">
        <f t="shared" si="14"/>
        <v>0</v>
      </c>
      <c r="AO66" s="57">
        <f t="shared" si="14"/>
        <v>0</v>
      </c>
      <c r="AP66" s="57">
        <f t="shared" si="14"/>
        <v>6</v>
      </c>
      <c r="AQ66" s="57">
        <f t="shared" si="14"/>
        <v>0</v>
      </c>
      <c r="AR66" s="57">
        <f t="shared" si="14"/>
        <v>0</v>
      </c>
      <c r="AS66" s="57">
        <f t="shared" si="14"/>
        <v>0</v>
      </c>
      <c r="AT66" s="57">
        <f t="shared" si="14"/>
        <v>0</v>
      </c>
      <c r="AU66" s="57">
        <f t="shared" si="14"/>
        <v>0</v>
      </c>
      <c r="AV66" s="57">
        <f t="shared" si="14"/>
        <v>0</v>
      </c>
      <c r="AW66" s="57">
        <f t="shared" si="14"/>
        <v>0</v>
      </c>
      <c r="AX66" s="42">
        <f t="shared" si="14"/>
        <v>6</v>
      </c>
      <c r="AY66" s="57">
        <f t="shared" si="14"/>
        <v>0</v>
      </c>
      <c r="AZ66" s="57">
        <f t="shared" si="14"/>
        <v>0</v>
      </c>
      <c r="BA66" s="57">
        <f t="shared" si="14"/>
        <v>0</v>
      </c>
      <c r="BB66" s="57">
        <f t="shared" si="14"/>
        <v>0</v>
      </c>
      <c r="BC66" s="57">
        <f t="shared" si="14"/>
        <v>0</v>
      </c>
      <c r="BD66" s="57">
        <f t="shared" si="14"/>
        <v>0</v>
      </c>
      <c r="BE66" s="57">
        <f t="shared" si="14"/>
        <v>0</v>
      </c>
      <c r="BF66" s="57">
        <f t="shared" si="14"/>
        <v>0</v>
      </c>
      <c r="BG66" s="58">
        <f t="shared" si="14"/>
        <v>6</v>
      </c>
    </row>
    <row r="67" spans="1:59" s="60" customFormat="1" ht="15" customHeight="1" x14ac:dyDescent="0.25">
      <c r="A67" s="38"/>
      <c r="B67" s="44" t="s">
        <v>104</v>
      </c>
      <c r="C67" s="51" t="s">
        <v>105</v>
      </c>
      <c r="D67" s="40" t="s">
        <v>64</v>
      </c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8">
        <f>SUM(E67:U67)</f>
        <v>0</v>
      </c>
      <c r="W67" s="46">
        <v>0</v>
      </c>
      <c r="X67" s="46">
        <v>0</v>
      </c>
      <c r="Y67" s="49">
        <v>14</v>
      </c>
      <c r="Z67" s="49">
        <v>16</v>
      </c>
      <c r="AA67" s="49">
        <v>14</v>
      </c>
      <c r="AB67" s="49">
        <v>16</v>
      </c>
      <c r="AC67" s="49">
        <v>14</v>
      </c>
      <c r="AD67" s="49">
        <v>16</v>
      </c>
      <c r="AE67" s="49">
        <v>14</v>
      </c>
      <c r="AF67" s="49">
        <v>16</v>
      </c>
      <c r="AG67" s="49">
        <v>14</v>
      </c>
      <c r="AH67" s="49">
        <v>16</v>
      </c>
      <c r="AI67" s="49">
        <v>14</v>
      </c>
      <c r="AJ67" s="49">
        <v>16</v>
      </c>
      <c r="AK67" s="49">
        <v>12</v>
      </c>
      <c r="AL67" s="49">
        <v>16</v>
      </c>
      <c r="AM67" s="49">
        <v>12</v>
      </c>
      <c r="AN67" s="49">
        <v>16</v>
      </c>
      <c r="AO67" s="49">
        <v>8</v>
      </c>
      <c r="AP67" s="56">
        <v>10</v>
      </c>
      <c r="AQ67" s="49"/>
      <c r="AR67" s="49"/>
      <c r="AS67" s="49"/>
      <c r="AT67" s="49"/>
      <c r="AU67" s="49"/>
      <c r="AV67" s="49"/>
      <c r="AW67" s="46"/>
      <c r="AX67" s="48">
        <f>SUM(Y67:AW67)</f>
        <v>254</v>
      </c>
      <c r="AY67" s="46">
        <v>0</v>
      </c>
      <c r="AZ67" s="46">
        <v>0</v>
      </c>
      <c r="BA67" s="46">
        <v>0</v>
      </c>
      <c r="BB67" s="46">
        <v>0</v>
      </c>
      <c r="BC67" s="46">
        <v>0</v>
      </c>
      <c r="BD67" s="46">
        <v>0</v>
      </c>
      <c r="BE67" s="46">
        <v>0</v>
      </c>
      <c r="BF67" s="46">
        <v>0</v>
      </c>
      <c r="BG67" s="50">
        <f>SUM(V67+AX67)</f>
        <v>254</v>
      </c>
    </row>
    <row r="68" spans="1:59" s="60" customFormat="1" ht="15" customHeight="1" x14ac:dyDescent="0.25">
      <c r="A68" s="38"/>
      <c r="B68" s="44" t="s">
        <v>104</v>
      </c>
      <c r="C68" s="61" t="s">
        <v>105</v>
      </c>
      <c r="D68" s="40" t="s">
        <v>65</v>
      </c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8">
        <f>SUM(E68:U68)</f>
        <v>0</v>
      </c>
      <c r="W68" s="46">
        <v>0</v>
      </c>
      <c r="X68" s="46">
        <v>0</v>
      </c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>
        <v>4</v>
      </c>
      <c r="AP68" s="49"/>
      <c r="AQ68" s="49"/>
      <c r="AR68" s="49"/>
      <c r="AS68" s="49"/>
      <c r="AT68" s="49"/>
      <c r="AU68" s="49"/>
      <c r="AV68" s="49"/>
      <c r="AW68" s="46"/>
      <c r="AX68" s="48">
        <f>SUM(Y68:AW68)</f>
        <v>4</v>
      </c>
      <c r="AY68" s="46">
        <v>0</v>
      </c>
      <c r="AZ68" s="46">
        <v>0</v>
      </c>
      <c r="BA68" s="46">
        <v>0</v>
      </c>
      <c r="BB68" s="46">
        <v>0</v>
      </c>
      <c r="BC68" s="46">
        <v>0</v>
      </c>
      <c r="BD68" s="46">
        <v>0</v>
      </c>
      <c r="BE68" s="46">
        <v>0</v>
      </c>
      <c r="BF68" s="46">
        <v>0</v>
      </c>
      <c r="BG68" s="50">
        <f>SUM(V68+AX68)</f>
        <v>4</v>
      </c>
    </row>
    <row r="69" spans="1:59" s="60" customFormat="1" ht="15" customHeight="1" x14ac:dyDescent="0.25">
      <c r="A69" s="38"/>
      <c r="B69" s="44" t="s">
        <v>104</v>
      </c>
      <c r="C69" s="61" t="s">
        <v>105</v>
      </c>
      <c r="D69" s="40" t="s">
        <v>76</v>
      </c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8">
        <f>SUM(E69:U69)</f>
        <v>0</v>
      </c>
      <c r="W69" s="46">
        <v>0</v>
      </c>
      <c r="X69" s="46">
        <v>0</v>
      </c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>
        <v>2</v>
      </c>
      <c r="AP69" s="49"/>
      <c r="AQ69" s="49"/>
      <c r="AR69" s="49"/>
      <c r="AS69" s="49"/>
      <c r="AT69" s="49"/>
      <c r="AU69" s="49"/>
      <c r="AV69" s="49"/>
      <c r="AW69" s="46"/>
      <c r="AX69" s="48">
        <f>SUM(Y69:AW69)</f>
        <v>2</v>
      </c>
      <c r="AY69" s="46">
        <v>0</v>
      </c>
      <c r="AZ69" s="46">
        <v>0</v>
      </c>
      <c r="BA69" s="46">
        <v>0</v>
      </c>
      <c r="BB69" s="46">
        <v>0</v>
      </c>
      <c r="BC69" s="46">
        <v>0</v>
      </c>
      <c r="BD69" s="46">
        <v>0</v>
      </c>
      <c r="BE69" s="46">
        <v>0</v>
      </c>
      <c r="BF69" s="46">
        <v>0</v>
      </c>
      <c r="BG69" s="50">
        <f>SUM(V69+AX69)</f>
        <v>2</v>
      </c>
    </row>
    <row r="70" spans="1:59" s="60" customFormat="1" ht="15" customHeight="1" x14ac:dyDescent="0.25">
      <c r="A70" s="38"/>
      <c r="B70" s="44" t="s">
        <v>104</v>
      </c>
      <c r="C70" s="52" t="s">
        <v>105</v>
      </c>
      <c r="D70" s="40" t="s">
        <v>77</v>
      </c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8">
        <f>SUM(E70:U70)</f>
        <v>0</v>
      </c>
      <c r="W70" s="46">
        <v>0</v>
      </c>
      <c r="X70" s="46">
        <v>0</v>
      </c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>
        <v>6</v>
      </c>
      <c r="AQ70" s="49"/>
      <c r="AR70" s="49"/>
      <c r="AS70" s="49"/>
      <c r="AT70" s="49"/>
      <c r="AU70" s="49"/>
      <c r="AV70" s="49"/>
      <c r="AW70" s="46"/>
      <c r="AX70" s="48">
        <f>SUM(Y70:AW70)</f>
        <v>6</v>
      </c>
      <c r="AY70" s="46">
        <v>0</v>
      </c>
      <c r="AZ70" s="46">
        <v>0</v>
      </c>
      <c r="BA70" s="46">
        <v>0</v>
      </c>
      <c r="BB70" s="46">
        <v>0</v>
      </c>
      <c r="BC70" s="46">
        <v>0</v>
      </c>
      <c r="BD70" s="46">
        <v>0</v>
      </c>
      <c r="BE70" s="46">
        <v>0</v>
      </c>
      <c r="BF70" s="46">
        <v>0</v>
      </c>
      <c r="BG70" s="50">
        <f>SUM(V70+AX70)</f>
        <v>6</v>
      </c>
    </row>
    <row r="71" spans="1:59" s="55" customFormat="1" ht="15" customHeight="1" x14ac:dyDescent="0.25">
      <c r="A71" s="38"/>
      <c r="B71" s="39" t="s">
        <v>106</v>
      </c>
      <c r="C71" s="3" t="s">
        <v>107</v>
      </c>
      <c r="D71" s="54" t="s">
        <v>64</v>
      </c>
      <c r="E71" s="57">
        <f>SUM(E75,E79,E80,E81)</f>
        <v>0</v>
      </c>
      <c r="F71" s="57">
        <f t="shared" ref="F71:BG71" si="15">SUM(F75,F79,F80,F81)</f>
        <v>0</v>
      </c>
      <c r="G71" s="57">
        <f t="shared" si="15"/>
        <v>0</v>
      </c>
      <c r="H71" s="57">
        <f t="shared" si="15"/>
        <v>0</v>
      </c>
      <c r="I71" s="57">
        <f t="shared" si="15"/>
        <v>0</v>
      </c>
      <c r="J71" s="57">
        <f t="shared" si="15"/>
        <v>0</v>
      </c>
      <c r="K71" s="57">
        <f t="shared" si="15"/>
        <v>0</v>
      </c>
      <c r="L71" s="57">
        <f t="shared" si="15"/>
        <v>0</v>
      </c>
      <c r="M71" s="57">
        <f t="shared" si="15"/>
        <v>0</v>
      </c>
      <c r="N71" s="57">
        <f t="shared" si="15"/>
        <v>0</v>
      </c>
      <c r="O71" s="57">
        <f t="shared" si="15"/>
        <v>0</v>
      </c>
      <c r="P71" s="57">
        <f t="shared" si="15"/>
        <v>0</v>
      </c>
      <c r="Q71" s="57">
        <f t="shared" si="15"/>
        <v>0</v>
      </c>
      <c r="R71" s="57">
        <f t="shared" si="15"/>
        <v>0</v>
      </c>
      <c r="S71" s="57">
        <f t="shared" si="15"/>
        <v>0</v>
      </c>
      <c r="T71" s="57">
        <f t="shared" si="15"/>
        <v>0</v>
      </c>
      <c r="U71" s="57">
        <f t="shared" si="15"/>
        <v>0</v>
      </c>
      <c r="V71" s="42">
        <f t="shared" si="15"/>
        <v>0</v>
      </c>
      <c r="W71" s="57">
        <f t="shared" si="15"/>
        <v>0</v>
      </c>
      <c r="X71" s="57">
        <f t="shared" si="15"/>
        <v>0</v>
      </c>
      <c r="Y71" s="57">
        <f t="shared" si="15"/>
        <v>10</v>
      </c>
      <c r="Z71" s="57">
        <f t="shared" si="15"/>
        <v>8</v>
      </c>
      <c r="AA71" s="57">
        <f t="shared" si="15"/>
        <v>10</v>
      </c>
      <c r="AB71" s="57">
        <f t="shared" si="15"/>
        <v>8</v>
      </c>
      <c r="AC71" s="57">
        <f t="shared" si="15"/>
        <v>10</v>
      </c>
      <c r="AD71" s="57">
        <f t="shared" si="15"/>
        <v>8</v>
      </c>
      <c r="AE71" s="57">
        <f t="shared" si="15"/>
        <v>10</v>
      </c>
      <c r="AF71" s="57">
        <f t="shared" si="15"/>
        <v>8</v>
      </c>
      <c r="AG71" s="57">
        <f t="shared" si="15"/>
        <v>10</v>
      </c>
      <c r="AH71" s="57">
        <f t="shared" si="15"/>
        <v>8</v>
      </c>
      <c r="AI71" s="57">
        <f t="shared" si="15"/>
        <v>10</v>
      </c>
      <c r="AJ71" s="57">
        <f t="shared" si="15"/>
        <v>8</v>
      </c>
      <c r="AK71" s="57">
        <f t="shared" si="15"/>
        <v>10</v>
      </c>
      <c r="AL71" s="57">
        <f t="shared" si="15"/>
        <v>8</v>
      </c>
      <c r="AM71" s="57">
        <f t="shared" si="15"/>
        <v>10</v>
      </c>
      <c r="AN71" s="57">
        <f t="shared" si="15"/>
        <v>8</v>
      </c>
      <c r="AO71" s="57">
        <f t="shared" si="15"/>
        <v>10</v>
      </c>
      <c r="AP71" s="57">
        <f t="shared" si="15"/>
        <v>8</v>
      </c>
      <c r="AQ71" s="57">
        <f t="shared" si="15"/>
        <v>32</v>
      </c>
      <c r="AR71" s="57">
        <f t="shared" si="15"/>
        <v>36</v>
      </c>
      <c r="AS71" s="57">
        <f t="shared" si="15"/>
        <v>36</v>
      </c>
      <c r="AT71" s="57">
        <f t="shared" si="15"/>
        <v>36</v>
      </c>
      <c r="AU71" s="57">
        <f t="shared" si="15"/>
        <v>36</v>
      </c>
      <c r="AV71" s="57">
        <f t="shared" si="15"/>
        <v>36</v>
      </c>
      <c r="AW71" s="57">
        <f t="shared" si="15"/>
        <v>18</v>
      </c>
      <c r="AX71" s="42">
        <f t="shared" si="15"/>
        <v>392</v>
      </c>
      <c r="AY71" s="57">
        <f t="shared" si="15"/>
        <v>0</v>
      </c>
      <c r="AZ71" s="57">
        <f t="shared" si="15"/>
        <v>0</v>
      </c>
      <c r="BA71" s="57">
        <f t="shared" si="15"/>
        <v>0</v>
      </c>
      <c r="BB71" s="57">
        <f t="shared" si="15"/>
        <v>0</v>
      </c>
      <c r="BC71" s="57">
        <f t="shared" si="15"/>
        <v>0</v>
      </c>
      <c r="BD71" s="57">
        <f t="shared" si="15"/>
        <v>0</v>
      </c>
      <c r="BE71" s="57">
        <f t="shared" si="15"/>
        <v>0</v>
      </c>
      <c r="BF71" s="57">
        <f t="shared" si="15"/>
        <v>0</v>
      </c>
      <c r="BG71" s="58">
        <f t="shared" si="15"/>
        <v>392</v>
      </c>
    </row>
    <row r="72" spans="1:59" s="55" customFormat="1" ht="15" customHeight="1" x14ac:dyDescent="0.25">
      <c r="A72" s="38"/>
      <c r="B72" s="39" t="s">
        <v>106</v>
      </c>
      <c r="C72" s="16" t="s">
        <v>107</v>
      </c>
      <c r="D72" s="54" t="s">
        <v>65</v>
      </c>
      <c r="E72" s="57">
        <f>SUM(E76)</f>
        <v>0</v>
      </c>
      <c r="F72" s="57">
        <f t="shared" ref="F72:BG72" si="16">SUM(F76)</f>
        <v>0</v>
      </c>
      <c r="G72" s="57">
        <f t="shared" si="16"/>
        <v>0</v>
      </c>
      <c r="H72" s="57">
        <f t="shared" si="16"/>
        <v>0</v>
      </c>
      <c r="I72" s="57">
        <f t="shared" si="16"/>
        <v>0</v>
      </c>
      <c r="J72" s="57">
        <f t="shared" si="16"/>
        <v>0</v>
      </c>
      <c r="K72" s="57">
        <f t="shared" si="16"/>
        <v>0</v>
      </c>
      <c r="L72" s="57">
        <f t="shared" si="16"/>
        <v>0</v>
      </c>
      <c r="M72" s="57">
        <f t="shared" si="16"/>
        <v>0</v>
      </c>
      <c r="N72" s="57">
        <f t="shared" si="16"/>
        <v>0</v>
      </c>
      <c r="O72" s="57">
        <f t="shared" si="16"/>
        <v>0</v>
      </c>
      <c r="P72" s="57">
        <f t="shared" si="16"/>
        <v>0</v>
      </c>
      <c r="Q72" s="57">
        <f t="shared" si="16"/>
        <v>0</v>
      </c>
      <c r="R72" s="57">
        <f t="shared" si="16"/>
        <v>0</v>
      </c>
      <c r="S72" s="57">
        <f t="shared" si="16"/>
        <v>0</v>
      </c>
      <c r="T72" s="57">
        <f t="shared" si="16"/>
        <v>0</v>
      </c>
      <c r="U72" s="57">
        <f t="shared" si="16"/>
        <v>0</v>
      </c>
      <c r="V72" s="42">
        <f t="shared" si="16"/>
        <v>0</v>
      </c>
      <c r="W72" s="57">
        <f t="shared" si="16"/>
        <v>0</v>
      </c>
      <c r="X72" s="57">
        <f t="shared" si="16"/>
        <v>0</v>
      </c>
      <c r="Y72" s="57">
        <f t="shared" si="16"/>
        <v>0</v>
      </c>
      <c r="Z72" s="57">
        <f t="shared" si="16"/>
        <v>0</v>
      </c>
      <c r="AA72" s="57">
        <f t="shared" si="16"/>
        <v>0</v>
      </c>
      <c r="AB72" s="57">
        <f t="shared" si="16"/>
        <v>0</v>
      </c>
      <c r="AC72" s="57">
        <f t="shared" si="16"/>
        <v>0</v>
      </c>
      <c r="AD72" s="57">
        <f t="shared" si="16"/>
        <v>0</v>
      </c>
      <c r="AE72" s="57">
        <f t="shared" si="16"/>
        <v>0</v>
      </c>
      <c r="AF72" s="57">
        <f t="shared" si="16"/>
        <v>0</v>
      </c>
      <c r="AG72" s="57">
        <f t="shared" si="16"/>
        <v>0</v>
      </c>
      <c r="AH72" s="57">
        <f t="shared" si="16"/>
        <v>0</v>
      </c>
      <c r="AI72" s="57">
        <f t="shared" si="16"/>
        <v>0</v>
      </c>
      <c r="AJ72" s="57">
        <f t="shared" si="16"/>
        <v>0</v>
      </c>
      <c r="AK72" s="57">
        <f t="shared" si="16"/>
        <v>0</v>
      </c>
      <c r="AL72" s="57">
        <f t="shared" si="16"/>
        <v>0</v>
      </c>
      <c r="AM72" s="57">
        <f t="shared" si="16"/>
        <v>0</v>
      </c>
      <c r="AN72" s="57">
        <f t="shared" si="16"/>
        <v>0</v>
      </c>
      <c r="AO72" s="57">
        <f t="shared" si="16"/>
        <v>0</v>
      </c>
      <c r="AP72" s="57">
        <f t="shared" si="16"/>
        <v>4</v>
      </c>
      <c r="AQ72" s="57">
        <f t="shared" si="16"/>
        <v>0</v>
      </c>
      <c r="AR72" s="57">
        <f t="shared" si="16"/>
        <v>0</v>
      </c>
      <c r="AS72" s="57">
        <f t="shared" si="16"/>
        <v>0</v>
      </c>
      <c r="AT72" s="57">
        <f t="shared" si="16"/>
        <v>0</v>
      </c>
      <c r="AU72" s="57">
        <f t="shared" si="16"/>
        <v>0</v>
      </c>
      <c r="AV72" s="57">
        <f t="shared" si="16"/>
        <v>0</v>
      </c>
      <c r="AW72" s="57">
        <f t="shared" si="16"/>
        <v>0</v>
      </c>
      <c r="AX72" s="42">
        <f t="shared" si="16"/>
        <v>4</v>
      </c>
      <c r="AY72" s="57">
        <f t="shared" si="16"/>
        <v>0</v>
      </c>
      <c r="AZ72" s="57">
        <f t="shared" si="16"/>
        <v>0</v>
      </c>
      <c r="BA72" s="57">
        <f t="shared" si="16"/>
        <v>0</v>
      </c>
      <c r="BB72" s="57">
        <f t="shared" si="16"/>
        <v>0</v>
      </c>
      <c r="BC72" s="57">
        <f t="shared" si="16"/>
        <v>0</v>
      </c>
      <c r="BD72" s="57">
        <f t="shared" si="16"/>
        <v>0</v>
      </c>
      <c r="BE72" s="57">
        <f t="shared" si="16"/>
        <v>0</v>
      </c>
      <c r="BF72" s="57">
        <f t="shared" si="16"/>
        <v>0</v>
      </c>
      <c r="BG72" s="58">
        <f t="shared" si="16"/>
        <v>4</v>
      </c>
    </row>
    <row r="73" spans="1:59" s="55" customFormat="1" ht="15" customHeight="1" x14ac:dyDescent="0.25">
      <c r="A73" s="38"/>
      <c r="B73" s="39" t="s">
        <v>106</v>
      </c>
      <c r="C73" s="16" t="s">
        <v>107</v>
      </c>
      <c r="D73" s="54" t="s">
        <v>76</v>
      </c>
      <c r="E73" s="57">
        <f>SUM(E77)+E82</f>
        <v>0</v>
      </c>
      <c r="F73" s="57">
        <f t="shared" ref="F73:BG73" si="17">SUM(F77)+F82</f>
        <v>0</v>
      </c>
      <c r="G73" s="57">
        <f t="shared" si="17"/>
        <v>0</v>
      </c>
      <c r="H73" s="57">
        <f t="shared" si="17"/>
        <v>0</v>
      </c>
      <c r="I73" s="57">
        <f t="shared" si="17"/>
        <v>0</v>
      </c>
      <c r="J73" s="57">
        <f t="shared" si="17"/>
        <v>0</v>
      </c>
      <c r="K73" s="57">
        <f t="shared" si="17"/>
        <v>0</v>
      </c>
      <c r="L73" s="57">
        <f t="shared" si="17"/>
        <v>0</v>
      </c>
      <c r="M73" s="57">
        <f t="shared" si="17"/>
        <v>0</v>
      </c>
      <c r="N73" s="57">
        <f t="shared" si="17"/>
        <v>0</v>
      </c>
      <c r="O73" s="57">
        <f t="shared" si="17"/>
        <v>0</v>
      </c>
      <c r="P73" s="57">
        <f t="shared" si="17"/>
        <v>0</v>
      </c>
      <c r="Q73" s="57">
        <f t="shared" si="17"/>
        <v>0</v>
      </c>
      <c r="R73" s="57">
        <f t="shared" si="17"/>
        <v>0</v>
      </c>
      <c r="S73" s="57">
        <f t="shared" si="17"/>
        <v>0</v>
      </c>
      <c r="T73" s="57">
        <f t="shared" si="17"/>
        <v>0</v>
      </c>
      <c r="U73" s="57">
        <f t="shared" si="17"/>
        <v>0</v>
      </c>
      <c r="V73" s="42">
        <f t="shared" si="17"/>
        <v>0</v>
      </c>
      <c r="W73" s="57">
        <f t="shared" si="17"/>
        <v>0</v>
      </c>
      <c r="X73" s="57">
        <f t="shared" si="17"/>
        <v>0</v>
      </c>
      <c r="Y73" s="57">
        <f t="shared" si="17"/>
        <v>0</v>
      </c>
      <c r="Z73" s="57">
        <f t="shared" si="17"/>
        <v>0</v>
      </c>
      <c r="AA73" s="57">
        <f t="shared" si="17"/>
        <v>0</v>
      </c>
      <c r="AB73" s="57">
        <f t="shared" si="17"/>
        <v>0</v>
      </c>
      <c r="AC73" s="57">
        <f t="shared" si="17"/>
        <v>0</v>
      </c>
      <c r="AD73" s="57">
        <f t="shared" si="17"/>
        <v>0</v>
      </c>
      <c r="AE73" s="57">
        <f t="shared" si="17"/>
        <v>0</v>
      </c>
      <c r="AF73" s="57">
        <f t="shared" si="17"/>
        <v>0</v>
      </c>
      <c r="AG73" s="57">
        <f t="shared" si="17"/>
        <v>0</v>
      </c>
      <c r="AH73" s="57">
        <f t="shared" si="17"/>
        <v>0</v>
      </c>
      <c r="AI73" s="57">
        <f t="shared" si="17"/>
        <v>0</v>
      </c>
      <c r="AJ73" s="57">
        <f t="shared" si="17"/>
        <v>0</v>
      </c>
      <c r="AK73" s="57">
        <f t="shared" si="17"/>
        <v>0</v>
      </c>
      <c r="AL73" s="57">
        <f t="shared" si="17"/>
        <v>0</v>
      </c>
      <c r="AM73" s="57">
        <f t="shared" si="17"/>
        <v>0</v>
      </c>
      <c r="AN73" s="57">
        <f t="shared" si="17"/>
        <v>0</v>
      </c>
      <c r="AO73" s="57">
        <f t="shared" si="17"/>
        <v>0</v>
      </c>
      <c r="AP73" s="57">
        <f t="shared" si="17"/>
        <v>0</v>
      </c>
      <c r="AQ73" s="57">
        <f t="shared" si="17"/>
        <v>2</v>
      </c>
      <c r="AR73" s="57">
        <f t="shared" si="17"/>
        <v>0</v>
      </c>
      <c r="AS73" s="57">
        <f t="shared" si="17"/>
        <v>0</v>
      </c>
      <c r="AT73" s="57">
        <f t="shared" si="17"/>
        <v>0</v>
      </c>
      <c r="AU73" s="57">
        <f t="shared" si="17"/>
        <v>0</v>
      </c>
      <c r="AV73" s="57">
        <f t="shared" si="17"/>
        <v>0</v>
      </c>
      <c r="AW73" s="57">
        <f t="shared" si="17"/>
        <v>0</v>
      </c>
      <c r="AX73" s="42">
        <f t="shared" si="17"/>
        <v>2</v>
      </c>
      <c r="AY73" s="57">
        <f t="shared" si="17"/>
        <v>0</v>
      </c>
      <c r="AZ73" s="57">
        <f t="shared" si="17"/>
        <v>0</v>
      </c>
      <c r="BA73" s="57">
        <f t="shared" si="17"/>
        <v>0</v>
      </c>
      <c r="BB73" s="57">
        <f t="shared" si="17"/>
        <v>0</v>
      </c>
      <c r="BC73" s="57">
        <f t="shared" si="17"/>
        <v>0</v>
      </c>
      <c r="BD73" s="57">
        <f t="shared" si="17"/>
        <v>0</v>
      </c>
      <c r="BE73" s="57">
        <f t="shared" si="17"/>
        <v>0</v>
      </c>
      <c r="BF73" s="57">
        <f t="shared" si="17"/>
        <v>0</v>
      </c>
      <c r="BG73" s="58">
        <f t="shared" si="17"/>
        <v>2</v>
      </c>
    </row>
    <row r="74" spans="1:59" s="55" customFormat="1" ht="15" customHeight="1" x14ac:dyDescent="0.25">
      <c r="A74" s="38"/>
      <c r="B74" s="39" t="s">
        <v>106</v>
      </c>
      <c r="C74" s="35" t="s">
        <v>107</v>
      </c>
      <c r="D74" s="54" t="s">
        <v>77</v>
      </c>
      <c r="E74" s="57">
        <f>SUM(E78,E83)</f>
        <v>0</v>
      </c>
      <c r="F74" s="57">
        <f t="shared" ref="F74:BG74" si="18">SUM(F78,F83)</f>
        <v>0</v>
      </c>
      <c r="G74" s="57">
        <f t="shared" si="18"/>
        <v>0</v>
      </c>
      <c r="H74" s="57">
        <f t="shared" si="18"/>
        <v>0</v>
      </c>
      <c r="I74" s="57">
        <f t="shared" si="18"/>
        <v>0</v>
      </c>
      <c r="J74" s="57">
        <f t="shared" si="18"/>
        <v>0</v>
      </c>
      <c r="K74" s="57">
        <f t="shared" si="18"/>
        <v>0</v>
      </c>
      <c r="L74" s="57">
        <f t="shared" si="18"/>
        <v>0</v>
      </c>
      <c r="M74" s="57">
        <f t="shared" si="18"/>
        <v>0</v>
      </c>
      <c r="N74" s="57">
        <f t="shared" si="18"/>
        <v>0</v>
      </c>
      <c r="O74" s="57">
        <f t="shared" si="18"/>
        <v>0</v>
      </c>
      <c r="P74" s="57">
        <f t="shared" si="18"/>
        <v>0</v>
      </c>
      <c r="Q74" s="57">
        <f t="shared" si="18"/>
        <v>0</v>
      </c>
      <c r="R74" s="57">
        <f t="shared" si="18"/>
        <v>0</v>
      </c>
      <c r="S74" s="57">
        <f t="shared" si="18"/>
        <v>0</v>
      </c>
      <c r="T74" s="57">
        <f t="shared" si="18"/>
        <v>0</v>
      </c>
      <c r="U74" s="57">
        <f t="shared" si="18"/>
        <v>0</v>
      </c>
      <c r="V74" s="42">
        <f t="shared" si="18"/>
        <v>0</v>
      </c>
      <c r="W74" s="57">
        <f t="shared" si="18"/>
        <v>0</v>
      </c>
      <c r="X74" s="57">
        <f t="shared" si="18"/>
        <v>0</v>
      </c>
      <c r="Y74" s="57">
        <f t="shared" si="18"/>
        <v>0</v>
      </c>
      <c r="Z74" s="57">
        <f t="shared" si="18"/>
        <v>0</v>
      </c>
      <c r="AA74" s="57">
        <f t="shared" si="18"/>
        <v>0</v>
      </c>
      <c r="AB74" s="57">
        <f t="shared" si="18"/>
        <v>0</v>
      </c>
      <c r="AC74" s="57">
        <f t="shared" si="18"/>
        <v>0</v>
      </c>
      <c r="AD74" s="57">
        <f t="shared" si="18"/>
        <v>0</v>
      </c>
      <c r="AE74" s="57">
        <f t="shared" si="18"/>
        <v>0</v>
      </c>
      <c r="AF74" s="57">
        <f t="shared" si="18"/>
        <v>0</v>
      </c>
      <c r="AG74" s="57">
        <f t="shared" si="18"/>
        <v>0</v>
      </c>
      <c r="AH74" s="57">
        <f t="shared" si="18"/>
        <v>0</v>
      </c>
      <c r="AI74" s="57">
        <f t="shared" si="18"/>
        <v>0</v>
      </c>
      <c r="AJ74" s="57">
        <f t="shared" si="18"/>
        <v>0</v>
      </c>
      <c r="AK74" s="57">
        <f t="shared" si="18"/>
        <v>0</v>
      </c>
      <c r="AL74" s="57">
        <f t="shared" si="18"/>
        <v>0</v>
      </c>
      <c r="AM74" s="57">
        <f t="shared" si="18"/>
        <v>0</v>
      </c>
      <c r="AN74" s="57">
        <f t="shared" si="18"/>
        <v>0</v>
      </c>
      <c r="AO74" s="57">
        <f t="shared" si="18"/>
        <v>0</v>
      </c>
      <c r="AP74" s="57">
        <f t="shared" si="18"/>
        <v>0</v>
      </c>
      <c r="AQ74" s="57">
        <f t="shared" si="18"/>
        <v>6</v>
      </c>
      <c r="AR74" s="57">
        <f t="shared" si="18"/>
        <v>0</v>
      </c>
      <c r="AS74" s="57">
        <f t="shared" si="18"/>
        <v>0</v>
      </c>
      <c r="AT74" s="57">
        <f t="shared" si="18"/>
        <v>0</v>
      </c>
      <c r="AU74" s="57">
        <f t="shared" si="18"/>
        <v>0</v>
      </c>
      <c r="AV74" s="57">
        <f t="shared" si="18"/>
        <v>0</v>
      </c>
      <c r="AW74" s="57">
        <f t="shared" si="18"/>
        <v>6</v>
      </c>
      <c r="AX74" s="42">
        <f t="shared" si="18"/>
        <v>12</v>
      </c>
      <c r="AY74" s="57">
        <f t="shared" si="18"/>
        <v>0</v>
      </c>
      <c r="AZ74" s="57">
        <f t="shared" si="18"/>
        <v>0</v>
      </c>
      <c r="BA74" s="57">
        <f t="shared" si="18"/>
        <v>0</v>
      </c>
      <c r="BB74" s="57">
        <f t="shared" si="18"/>
        <v>0</v>
      </c>
      <c r="BC74" s="57">
        <f t="shared" si="18"/>
        <v>0</v>
      </c>
      <c r="BD74" s="57">
        <f t="shared" si="18"/>
        <v>0</v>
      </c>
      <c r="BE74" s="57">
        <f t="shared" si="18"/>
        <v>0</v>
      </c>
      <c r="BF74" s="57">
        <f t="shared" si="18"/>
        <v>0</v>
      </c>
      <c r="BG74" s="58">
        <f t="shared" si="18"/>
        <v>12</v>
      </c>
    </row>
    <row r="75" spans="1:59" s="60" customFormat="1" ht="15" customHeight="1" x14ac:dyDescent="0.25">
      <c r="A75" s="38"/>
      <c r="B75" s="44" t="s">
        <v>108</v>
      </c>
      <c r="C75" s="51" t="s">
        <v>109</v>
      </c>
      <c r="D75" s="40" t="s">
        <v>64</v>
      </c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8">
        <f t="shared" ref="V75:V83" si="19">SUM(E75:U75)</f>
        <v>0</v>
      </c>
      <c r="W75" s="46">
        <v>0</v>
      </c>
      <c r="X75" s="46">
        <v>0</v>
      </c>
      <c r="Y75" s="49">
        <v>10</v>
      </c>
      <c r="Z75" s="49">
        <v>8</v>
      </c>
      <c r="AA75" s="49">
        <v>10</v>
      </c>
      <c r="AB75" s="49">
        <v>8</v>
      </c>
      <c r="AC75" s="49">
        <v>10</v>
      </c>
      <c r="AD75" s="49">
        <v>8</v>
      </c>
      <c r="AE75" s="49">
        <v>10</v>
      </c>
      <c r="AF75" s="49">
        <v>8</v>
      </c>
      <c r="AG75" s="49">
        <v>10</v>
      </c>
      <c r="AH75" s="49">
        <v>8</v>
      </c>
      <c r="AI75" s="49">
        <v>10</v>
      </c>
      <c r="AJ75" s="49">
        <v>8</v>
      </c>
      <c r="AK75" s="49">
        <v>10</v>
      </c>
      <c r="AL75" s="49">
        <v>8</v>
      </c>
      <c r="AM75" s="49">
        <v>10</v>
      </c>
      <c r="AN75" s="49">
        <v>8</v>
      </c>
      <c r="AO75" s="49">
        <v>10</v>
      </c>
      <c r="AP75" s="49">
        <v>8</v>
      </c>
      <c r="AQ75" s="56">
        <v>8</v>
      </c>
      <c r="AR75" s="49"/>
      <c r="AS75" s="49"/>
      <c r="AT75" s="49"/>
      <c r="AU75" s="49"/>
      <c r="AV75" s="49"/>
      <c r="AW75" s="46"/>
      <c r="AX75" s="48">
        <f t="shared" ref="AX75:AX83" si="20">SUM(Y75:AW75)</f>
        <v>170</v>
      </c>
      <c r="AY75" s="46">
        <v>0</v>
      </c>
      <c r="AZ75" s="46">
        <v>0</v>
      </c>
      <c r="BA75" s="46">
        <v>0</v>
      </c>
      <c r="BB75" s="46">
        <v>0</v>
      </c>
      <c r="BC75" s="46">
        <v>0</v>
      </c>
      <c r="BD75" s="46">
        <v>0</v>
      </c>
      <c r="BE75" s="46">
        <v>0</v>
      </c>
      <c r="BF75" s="46">
        <v>0</v>
      </c>
      <c r="BG75" s="50">
        <f t="shared" ref="BG75:BG83" si="21">SUM(V75+AX75)</f>
        <v>170</v>
      </c>
    </row>
    <row r="76" spans="1:59" s="60" customFormat="1" ht="15" customHeight="1" x14ac:dyDescent="0.25">
      <c r="A76" s="38"/>
      <c r="B76" s="44" t="s">
        <v>108</v>
      </c>
      <c r="C76" s="61" t="s">
        <v>109</v>
      </c>
      <c r="D76" s="40" t="s">
        <v>65</v>
      </c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8">
        <f t="shared" si="19"/>
        <v>0</v>
      </c>
      <c r="W76" s="46">
        <v>0</v>
      </c>
      <c r="X76" s="46">
        <v>0</v>
      </c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>
        <v>4</v>
      </c>
      <c r="AQ76" s="49"/>
      <c r="AR76" s="49"/>
      <c r="AS76" s="49"/>
      <c r="AT76" s="49"/>
      <c r="AU76" s="49"/>
      <c r="AV76" s="49"/>
      <c r="AW76" s="46"/>
      <c r="AX76" s="48">
        <f t="shared" si="20"/>
        <v>4</v>
      </c>
      <c r="AY76" s="46">
        <v>0</v>
      </c>
      <c r="AZ76" s="46">
        <v>0</v>
      </c>
      <c r="BA76" s="46">
        <v>0</v>
      </c>
      <c r="BB76" s="46">
        <v>0</v>
      </c>
      <c r="BC76" s="46">
        <v>0</v>
      </c>
      <c r="BD76" s="46">
        <v>0</v>
      </c>
      <c r="BE76" s="46">
        <v>0</v>
      </c>
      <c r="BF76" s="46">
        <v>0</v>
      </c>
      <c r="BG76" s="50">
        <f t="shared" si="21"/>
        <v>4</v>
      </c>
    </row>
    <row r="77" spans="1:59" s="60" customFormat="1" ht="15" customHeight="1" x14ac:dyDescent="0.25">
      <c r="A77" s="38"/>
      <c r="B77" s="44" t="s">
        <v>108</v>
      </c>
      <c r="C77" s="61" t="s">
        <v>109</v>
      </c>
      <c r="D77" s="40" t="s">
        <v>76</v>
      </c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8">
        <f t="shared" si="19"/>
        <v>0</v>
      </c>
      <c r="W77" s="46">
        <v>0</v>
      </c>
      <c r="X77" s="46">
        <v>0</v>
      </c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>
        <v>2</v>
      </c>
      <c r="AR77" s="49"/>
      <c r="AS77" s="49"/>
      <c r="AT77" s="49"/>
      <c r="AU77" s="49"/>
      <c r="AV77" s="49"/>
      <c r="AW77" s="46"/>
      <c r="AX77" s="48">
        <f t="shared" si="20"/>
        <v>2</v>
      </c>
      <c r="AY77" s="46">
        <v>0</v>
      </c>
      <c r="AZ77" s="46">
        <v>0</v>
      </c>
      <c r="BA77" s="46">
        <v>0</v>
      </c>
      <c r="BB77" s="46">
        <v>0</v>
      </c>
      <c r="BC77" s="46">
        <v>0</v>
      </c>
      <c r="BD77" s="46">
        <v>0</v>
      </c>
      <c r="BE77" s="46">
        <v>0</v>
      </c>
      <c r="BF77" s="46">
        <v>0</v>
      </c>
      <c r="BG77" s="50">
        <f t="shared" si="21"/>
        <v>2</v>
      </c>
    </row>
    <row r="78" spans="1:59" s="60" customFormat="1" ht="15" customHeight="1" x14ac:dyDescent="0.25">
      <c r="A78" s="38"/>
      <c r="B78" s="44" t="s">
        <v>108</v>
      </c>
      <c r="C78" s="52" t="s">
        <v>109</v>
      </c>
      <c r="D78" s="40" t="s">
        <v>77</v>
      </c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8">
        <f t="shared" si="19"/>
        <v>0</v>
      </c>
      <c r="W78" s="46">
        <v>0</v>
      </c>
      <c r="X78" s="46">
        <v>0</v>
      </c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>
        <v>6</v>
      </c>
      <c r="AR78" s="49"/>
      <c r="AS78" s="49"/>
      <c r="AT78" s="49"/>
      <c r="AU78" s="49"/>
      <c r="AV78" s="49"/>
      <c r="AW78" s="46"/>
      <c r="AX78" s="48">
        <f t="shared" si="20"/>
        <v>6</v>
      </c>
      <c r="AY78" s="46">
        <v>0</v>
      </c>
      <c r="AZ78" s="46">
        <v>0</v>
      </c>
      <c r="BA78" s="46">
        <v>0</v>
      </c>
      <c r="BB78" s="46">
        <v>0</v>
      </c>
      <c r="BC78" s="46">
        <v>0</v>
      </c>
      <c r="BD78" s="46">
        <v>0</v>
      </c>
      <c r="BE78" s="46">
        <v>0</v>
      </c>
      <c r="BF78" s="46">
        <v>0</v>
      </c>
      <c r="BG78" s="50">
        <f t="shared" si="21"/>
        <v>6</v>
      </c>
    </row>
    <row r="79" spans="1:59" ht="44.45" customHeight="1" x14ac:dyDescent="0.25">
      <c r="A79" s="65"/>
      <c r="B79" s="66" t="s">
        <v>110</v>
      </c>
      <c r="C79" s="66" t="s">
        <v>111</v>
      </c>
      <c r="D79" s="40" t="s">
        <v>64</v>
      </c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9"/>
      <c r="U79" s="49"/>
      <c r="V79" s="48">
        <f t="shared" si="19"/>
        <v>0</v>
      </c>
      <c r="W79" s="46">
        <v>0</v>
      </c>
      <c r="X79" s="46">
        <v>0</v>
      </c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>
        <v>24</v>
      </c>
      <c r="AR79" s="49">
        <v>36</v>
      </c>
      <c r="AS79" s="67">
        <v>12</v>
      </c>
      <c r="AT79" s="49"/>
      <c r="AU79" s="49"/>
      <c r="AV79" s="49"/>
      <c r="AW79" s="46"/>
      <c r="AX79" s="48">
        <f t="shared" si="20"/>
        <v>72</v>
      </c>
      <c r="AY79" s="46">
        <v>0</v>
      </c>
      <c r="AZ79" s="46">
        <v>0</v>
      </c>
      <c r="BA79" s="46">
        <v>0</v>
      </c>
      <c r="BB79" s="46">
        <v>0</v>
      </c>
      <c r="BC79" s="46">
        <v>0</v>
      </c>
      <c r="BD79" s="46">
        <v>0</v>
      </c>
      <c r="BE79" s="46">
        <v>0</v>
      </c>
      <c r="BF79" s="46">
        <v>0</v>
      </c>
      <c r="BG79" s="50">
        <f t="shared" si="21"/>
        <v>72</v>
      </c>
    </row>
    <row r="80" spans="1:59" s="60" customFormat="1" ht="41.45" customHeight="1" x14ac:dyDescent="0.25">
      <c r="A80" s="65"/>
      <c r="B80" s="66" t="s">
        <v>112</v>
      </c>
      <c r="C80" s="66" t="s">
        <v>113</v>
      </c>
      <c r="D80" s="40" t="s">
        <v>64</v>
      </c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8">
        <f t="shared" si="19"/>
        <v>0</v>
      </c>
      <c r="W80" s="46">
        <v>0</v>
      </c>
      <c r="X80" s="46">
        <v>0</v>
      </c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>
        <v>24</v>
      </c>
      <c r="AT80" s="49">
        <v>36</v>
      </c>
      <c r="AU80" s="49">
        <v>36</v>
      </c>
      <c r="AV80" s="49">
        <v>36</v>
      </c>
      <c r="AW80" s="67">
        <v>12</v>
      </c>
      <c r="AX80" s="48">
        <f t="shared" si="20"/>
        <v>144</v>
      </c>
      <c r="AY80" s="46">
        <v>0</v>
      </c>
      <c r="AZ80" s="46">
        <v>0</v>
      </c>
      <c r="BA80" s="46">
        <v>0</v>
      </c>
      <c r="BB80" s="46">
        <v>0</v>
      </c>
      <c r="BC80" s="46">
        <v>0</v>
      </c>
      <c r="BD80" s="46">
        <v>0</v>
      </c>
      <c r="BE80" s="46">
        <v>0</v>
      </c>
      <c r="BF80" s="46">
        <v>0</v>
      </c>
      <c r="BG80" s="50">
        <f t="shared" si="21"/>
        <v>144</v>
      </c>
    </row>
    <row r="81" spans="1:59" ht="15" customHeight="1" x14ac:dyDescent="0.25">
      <c r="A81" s="38"/>
      <c r="B81" s="44" t="s">
        <v>114</v>
      </c>
      <c r="C81" s="51" t="s">
        <v>115</v>
      </c>
      <c r="D81" s="40" t="s">
        <v>64</v>
      </c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8">
        <f t="shared" si="19"/>
        <v>0</v>
      </c>
      <c r="W81" s="46">
        <v>0</v>
      </c>
      <c r="X81" s="46">
        <v>0</v>
      </c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68"/>
      <c r="AW81" s="56">
        <v>6</v>
      </c>
      <c r="AX81" s="48">
        <f t="shared" si="20"/>
        <v>6</v>
      </c>
      <c r="AY81" s="46">
        <v>0</v>
      </c>
      <c r="AZ81" s="46">
        <v>0</v>
      </c>
      <c r="BA81" s="46">
        <v>0</v>
      </c>
      <c r="BB81" s="46">
        <v>0</v>
      </c>
      <c r="BC81" s="46">
        <v>0</v>
      </c>
      <c r="BD81" s="46">
        <v>0</v>
      </c>
      <c r="BE81" s="46">
        <v>0</v>
      </c>
      <c r="BF81" s="46">
        <v>0</v>
      </c>
      <c r="BG81" s="50">
        <f t="shared" si="21"/>
        <v>6</v>
      </c>
    </row>
    <row r="82" spans="1:59" ht="15" customHeight="1" x14ac:dyDescent="0.25">
      <c r="A82" s="38"/>
      <c r="B82" s="44"/>
      <c r="C82" s="61"/>
      <c r="D82" s="40" t="s">
        <v>76</v>
      </c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8">
        <f t="shared" si="19"/>
        <v>0</v>
      </c>
      <c r="W82" s="46">
        <v>0</v>
      </c>
      <c r="X82" s="46">
        <v>0</v>
      </c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56"/>
      <c r="AX82" s="48">
        <f t="shared" si="20"/>
        <v>0</v>
      </c>
      <c r="AY82" s="46">
        <v>0</v>
      </c>
      <c r="AZ82" s="46">
        <v>0</v>
      </c>
      <c r="BA82" s="46">
        <v>0</v>
      </c>
      <c r="BB82" s="46">
        <v>0</v>
      </c>
      <c r="BC82" s="46">
        <v>0</v>
      </c>
      <c r="BD82" s="46">
        <v>0</v>
      </c>
      <c r="BE82" s="46">
        <v>0</v>
      </c>
      <c r="BF82" s="46">
        <v>0</v>
      </c>
      <c r="BG82" s="50">
        <f t="shared" si="21"/>
        <v>0</v>
      </c>
    </row>
    <row r="83" spans="1:59" ht="15" customHeight="1" x14ac:dyDescent="0.25">
      <c r="A83" s="38"/>
      <c r="B83" s="44" t="s">
        <v>116</v>
      </c>
      <c r="C83" s="52" t="s">
        <v>115</v>
      </c>
      <c r="D83" s="40" t="s">
        <v>77</v>
      </c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8">
        <f t="shared" si="19"/>
        <v>0</v>
      </c>
      <c r="W83" s="46">
        <v>0</v>
      </c>
      <c r="X83" s="46">
        <v>0</v>
      </c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56">
        <v>6</v>
      </c>
      <c r="AX83" s="48">
        <f t="shared" si="20"/>
        <v>6</v>
      </c>
      <c r="AY83" s="46">
        <v>0</v>
      </c>
      <c r="AZ83" s="46">
        <v>0</v>
      </c>
      <c r="BA83" s="46">
        <v>0</v>
      </c>
      <c r="BB83" s="46">
        <v>0</v>
      </c>
      <c r="BC83" s="46">
        <v>0</v>
      </c>
      <c r="BD83" s="46">
        <v>0</v>
      </c>
      <c r="BE83" s="46">
        <v>0</v>
      </c>
      <c r="BF83" s="46">
        <v>0</v>
      </c>
      <c r="BG83" s="50">
        <f t="shared" si="21"/>
        <v>6</v>
      </c>
    </row>
    <row r="84" spans="1:59" ht="15" customHeight="1" x14ac:dyDescent="0.25">
      <c r="A84" s="69"/>
      <c r="B84" s="70" t="s">
        <v>117</v>
      </c>
      <c r="C84" s="70"/>
      <c r="D84" s="70"/>
      <c r="E84" s="41">
        <f t="shared" ref="E84:BG85" si="22">SUM(E7,E17,E27,E59)</f>
        <v>36</v>
      </c>
      <c r="F84" s="41">
        <f t="shared" si="22"/>
        <v>36</v>
      </c>
      <c r="G84" s="41">
        <f t="shared" si="22"/>
        <v>36</v>
      </c>
      <c r="H84" s="41">
        <f t="shared" si="22"/>
        <v>36</v>
      </c>
      <c r="I84" s="41">
        <f t="shared" si="22"/>
        <v>36</v>
      </c>
      <c r="J84" s="41">
        <f t="shared" si="22"/>
        <v>36</v>
      </c>
      <c r="K84" s="41">
        <f t="shared" si="22"/>
        <v>36</v>
      </c>
      <c r="L84" s="41">
        <f t="shared" si="22"/>
        <v>36</v>
      </c>
      <c r="M84" s="41">
        <f t="shared" si="22"/>
        <v>36</v>
      </c>
      <c r="N84" s="41">
        <f t="shared" si="22"/>
        <v>36</v>
      </c>
      <c r="O84" s="41">
        <f t="shared" si="22"/>
        <v>36</v>
      </c>
      <c r="P84" s="41">
        <f t="shared" si="22"/>
        <v>36</v>
      </c>
      <c r="Q84" s="41">
        <f t="shared" si="22"/>
        <v>36</v>
      </c>
      <c r="R84" s="57">
        <f t="shared" si="22"/>
        <v>36</v>
      </c>
      <c r="S84" s="41">
        <f t="shared" si="22"/>
        <v>36</v>
      </c>
      <c r="T84" s="71">
        <f t="shared" si="22"/>
        <v>36</v>
      </c>
      <c r="U84" s="71">
        <f t="shared" si="22"/>
        <v>36</v>
      </c>
      <c r="V84" s="42">
        <f t="shared" si="22"/>
        <v>612</v>
      </c>
      <c r="W84" s="41">
        <f t="shared" si="22"/>
        <v>0</v>
      </c>
      <c r="X84" s="41">
        <f t="shared" si="22"/>
        <v>0</v>
      </c>
      <c r="Y84" s="41">
        <f t="shared" si="22"/>
        <v>36</v>
      </c>
      <c r="Z84" s="41">
        <f t="shared" si="22"/>
        <v>36</v>
      </c>
      <c r="AA84" s="41">
        <f t="shared" si="22"/>
        <v>36</v>
      </c>
      <c r="AB84" s="41">
        <f t="shared" si="22"/>
        <v>36</v>
      </c>
      <c r="AC84" s="41">
        <f t="shared" si="22"/>
        <v>36</v>
      </c>
      <c r="AD84" s="57">
        <f t="shared" si="22"/>
        <v>36</v>
      </c>
      <c r="AE84" s="57">
        <f t="shared" si="22"/>
        <v>36</v>
      </c>
      <c r="AF84" s="57">
        <f t="shared" si="22"/>
        <v>36</v>
      </c>
      <c r="AG84" s="57">
        <f t="shared" si="22"/>
        <v>36</v>
      </c>
      <c r="AH84" s="57">
        <f t="shared" si="22"/>
        <v>36</v>
      </c>
      <c r="AI84" s="57">
        <f t="shared" si="22"/>
        <v>36</v>
      </c>
      <c r="AJ84" s="57">
        <f t="shared" si="22"/>
        <v>36</v>
      </c>
      <c r="AK84" s="57">
        <f t="shared" si="22"/>
        <v>36</v>
      </c>
      <c r="AL84" s="57">
        <f t="shared" si="22"/>
        <v>36</v>
      </c>
      <c r="AM84" s="57">
        <f t="shared" si="22"/>
        <v>36</v>
      </c>
      <c r="AN84" s="57">
        <f t="shared" si="22"/>
        <v>36</v>
      </c>
      <c r="AO84" s="57">
        <f t="shared" si="22"/>
        <v>36</v>
      </c>
      <c r="AP84" s="71">
        <f t="shared" si="22"/>
        <v>36</v>
      </c>
      <c r="AQ84" s="71">
        <f t="shared" si="22"/>
        <v>36</v>
      </c>
      <c r="AR84" s="57">
        <f t="shared" si="22"/>
        <v>36</v>
      </c>
      <c r="AS84" s="57">
        <f t="shared" si="22"/>
        <v>36</v>
      </c>
      <c r="AT84" s="57">
        <f t="shared" si="22"/>
        <v>36</v>
      </c>
      <c r="AU84" s="57">
        <f t="shared" si="22"/>
        <v>36</v>
      </c>
      <c r="AV84" s="57">
        <f t="shared" si="22"/>
        <v>36</v>
      </c>
      <c r="AW84" s="71">
        <f t="shared" si="22"/>
        <v>18</v>
      </c>
      <c r="AX84" s="42">
        <f t="shared" si="22"/>
        <v>882</v>
      </c>
      <c r="AY84" s="41">
        <f t="shared" si="22"/>
        <v>0</v>
      </c>
      <c r="AZ84" s="41">
        <f t="shared" si="22"/>
        <v>0</v>
      </c>
      <c r="BA84" s="41">
        <f t="shared" si="22"/>
        <v>0</v>
      </c>
      <c r="BB84" s="41">
        <f t="shared" si="22"/>
        <v>0</v>
      </c>
      <c r="BC84" s="41">
        <f t="shared" si="22"/>
        <v>0</v>
      </c>
      <c r="BD84" s="41">
        <f t="shared" si="22"/>
        <v>0</v>
      </c>
      <c r="BE84" s="41">
        <f t="shared" si="22"/>
        <v>0</v>
      </c>
      <c r="BF84" s="41">
        <f t="shared" si="22"/>
        <v>0</v>
      </c>
      <c r="BG84" s="41">
        <f t="shared" si="22"/>
        <v>1494</v>
      </c>
    </row>
    <row r="85" spans="1:59" ht="15" customHeight="1" x14ac:dyDescent="0.25">
      <c r="A85" s="69"/>
      <c r="B85" s="70" t="s">
        <v>118</v>
      </c>
      <c r="C85" s="70"/>
      <c r="D85" s="70"/>
      <c r="E85" s="41">
        <f t="shared" si="22"/>
        <v>0</v>
      </c>
      <c r="F85" s="41">
        <f t="shared" si="22"/>
        <v>0</v>
      </c>
      <c r="G85" s="41">
        <f t="shared" si="22"/>
        <v>0</v>
      </c>
      <c r="H85" s="41">
        <f t="shared" si="22"/>
        <v>0</v>
      </c>
      <c r="I85" s="41">
        <f t="shared" si="22"/>
        <v>0</v>
      </c>
      <c r="J85" s="41">
        <f t="shared" si="22"/>
        <v>0</v>
      </c>
      <c r="K85" s="41">
        <f t="shared" si="22"/>
        <v>0</v>
      </c>
      <c r="L85" s="41">
        <f t="shared" si="22"/>
        <v>0</v>
      </c>
      <c r="M85" s="41">
        <f t="shared" si="22"/>
        <v>0</v>
      </c>
      <c r="N85" s="41">
        <f t="shared" si="22"/>
        <v>0</v>
      </c>
      <c r="O85" s="41">
        <f t="shared" si="22"/>
        <v>0</v>
      </c>
      <c r="P85" s="41">
        <f t="shared" si="22"/>
        <v>0</v>
      </c>
      <c r="Q85" s="41">
        <f t="shared" si="22"/>
        <v>0</v>
      </c>
      <c r="R85" s="57">
        <f t="shared" si="22"/>
        <v>0</v>
      </c>
      <c r="S85" s="41">
        <f t="shared" si="22"/>
        <v>6</v>
      </c>
      <c r="T85" s="71">
        <f t="shared" si="22"/>
        <v>2</v>
      </c>
      <c r="U85" s="71">
        <f t="shared" si="22"/>
        <v>0</v>
      </c>
      <c r="V85" s="42">
        <f t="shared" si="22"/>
        <v>8</v>
      </c>
      <c r="W85" s="41">
        <f t="shared" si="22"/>
        <v>0</v>
      </c>
      <c r="X85" s="41">
        <f t="shared" si="22"/>
        <v>0</v>
      </c>
      <c r="Y85" s="41">
        <f t="shared" si="22"/>
        <v>0</v>
      </c>
      <c r="Z85" s="41">
        <f t="shared" si="22"/>
        <v>0</v>
      </c>
      <c r="AA85" s="41">
        <f t="shared" si="22"/>
        <v>0</v>
      </c>
      <c r="AB85" s="41">
        <f t="shared" si="22"/>
        <v>0</v>
      </c>
      <c r="AC85" s="41">
        <f t="shared" si="22"/>
        <v>0</v>
      </c>
      <c r="AD85" s="57">
        <f t="shared" si="22"/>
        <v>0</v>
      </c>
      <c r="AE85" s="57">
        <f t="shared" si="22"/>
        <v>0</v>
      </c>
      <c r="AF85" s="57">
        <f t="shared" si="22"/>
        <v>0</v>
      </c>
      <c r="AG85" s="57">
        <f t="shared" si="22"/>
        <v>0</v>
      </c>
      <c r="AH85" s="57">
        <f t="shared" si="22"/>
        <v>0</v>
      </c>
      <c r="AI85" s="57">
        <f t="shared" si="22"/>
        <v>0</v>
      </c>
      <c r="AJ85" s="57">
        <f t="shared" si="22"/>
        <v>0</v>
      </c>
      <c r="AK85" s="57">
        <f t="shared" si="22"/>
        <v>0</v>
      </c>
      <c r="AL85" s="57">
        <f t="shared" si="22"/>
        <v>0</v>
      </c>
      <c r="AM85" s="57">
        <f t="shared" si="22"/>
        <v>0</v>
      </c>
      <c r="AN85" s="57">
        <f t="shared" si="22"/>
        <v>0</v>
      </c>
      <c r="AO85" s="57">
        <f t="shared" si="22"/>
        <v>4</v>
      </c>
      <c r="AP85" s="71">
        <f t="shared" si="22"/>
        <v>4</v>
      </c>
      <c r="AQ85" s="71">
        <f t="shared" si="22"/>
        <v>0</v>
      </c>
      <c r="AR85" s="57">
        <f t="shared" si="22"/>
        <v>0</v>
      </c>
      <c r="AS85" s="57">
        <f t="shared" si="22"/>
        <v>0</v>
      </c>
      <c r="AT85" s="57">
        <f t="shared" si="22"/>
        <v>0</v>
      </c>
      <c r="AU85" s="57">
        <f t="shared" si="22"/>
        <v>0</v>
      </c>
      <c r="AV85" s="57">
        <f t="shared" si="22"/>
        <v>0</v>
      </c>
      <c r="AW85" s="71">
        <f t="shared" si="22"/>
        <v>0</v>
      </c>
      <c r="AX85" s="42">
        <f t="shared" si="22"/>
        <v>8</v>
      </c>
      <c r="AY85" s="41">
        <f t="shared" si="22"/>
        <v>0</v>
      </c>
      <c r="AZ85" s="41">
        <f t="shared" si="22"/>
        <v>0</v>
      </c>
      <c r="BA85" s="41">
        <f t="shared" si="22"/>
        <v>0</v>
      </c>
      <c r="BB85" s="41">
        <f t="shared" si="22"/>
        <v>0</v>
      </c>
      <c r="BC85" s="41">
        <f t="shared" si="22"/>
        <v>0</v>
      </c>
      <c r="BD85" s="41">
        <f t="shared" si="22"/>
        <v>0</v>
      </c>
      <c r="BE85" s="41">
        <f t="shared" si="22"/>
        <v>0</v>
      </c>
      <c r="BF85" s="41">
        <f t="shared" si="22"/>
        <v>0</v>
      </c>
      <c r="BG85" s="41">
        <f t="shared" si="22"/>
        <v>16</v>
      </c>
    </row>
    <row r="86" spans="1:59" ht="15" customHeight="1" x14ac:dyDescent="0.25">
      <c r="A86" s="69"/>
      <c r="B86" s="70" t="s">
        <v>119</v>
      </c>
      <c r="C86" s="70"/>
      <c r="D86" s="70"/>
      <c r="E86" s="41">
        <f t="shared" ref="E86:BG87" si="23">SUM(E19,E29,E61)</f>
        <v>0</v>
      </c>
      <c r="F86" s="41">
        <f t="shared" si="23"/>
        <v>0</v>
      </c>
      <c r="G86" s="41">
        <f t="shared" si="23"/>
        <v>0</v>
      </c>
      <c r="H86" s="41">
        <f t="shared" si="23"/>
        <v>0</v>
      </c>
      <c r="I86" s="41">
        <f t="shared" si="23"/>
        <v>0</v>
      </c>
      <c r="J86" s="41">
        <f t="shared" si="23"/>
        <v>0</v>
      </c>
      <c r="K86" s="41">
        <f t="shared" si="23"/>
        <v>0</v>
      </c>
      <c r="L86" s="41">
        <f t="shared" si="23"/>
        <v>0</v>
      </c>
      <c r="M86" s="41">
        <f t="shared" si="23"/>
        <v>0</v>
      </c>
      <c r="N86" s="41">
        <f t="shared" si="23"/>
        <v>0</v>
      </c>
      <c r="O86" s="41">
        <f t="shared" si="23"/>
        <v>0</v>
      </c>
      <c r="P86" s="41">
        <f t="shared" si="23"/>
        <v>0</v>
      </c>
      <c r="Q86" s="41">
        <f t="shared" si="23"/>
        <v>0</v>
      </c>
      <c r="R86" s="57">
        <f t="shared" si="23"/>
        <v>0</v>
      </c>
      <c r="S86" s="41">
        <f t="shared" si="23"/>
        <v>0</v>
      </c>
      <c r="T86" s="71">
        <f t="shared" si="23"/>
        <v>0</v>
      </c>
      <c r="U86" s="71">
        <f t="shared" si="23"/>
        <v>0</v>
      </c>
      <c r="V86" s="42">
        <f t="shared" si="23"/>
        <v>0</v>
      </c>
      <c r="W86" s="41">
        <f t="shared" si="23"/>
        <v>0</v>
      </c>
      <c r="X86" s="41">
        <f t="shared" si="23"/>
        <v>0</v>
      </c>
      <c r="Y86" s="41">
        <f t="shared" si="23"/>
        <v>0</v>
      </c>
      <c r="Z86" s="41">
        <f t="shared" si="23"/>
        <v>0</v>
      </c>
      <c r="AA86" s="41">
        <f t="shared" si="23"/>
        <v>0</v>
      </c>
      <c r="AB86" s="41">
        <f t="shared" si="23"/>
        <v>0</v>
      </c>
      <c r="AC86" s="41">
        <f t="shared" si="23"/>
        <v>0</v>
      </c>
      <c r="AD86" s="57">
        <f t="shared" si="23"/>
        <v>0</v>
      </c>
      <c r="AE86" s="57">
        <f t="shared" si="23"/>
        <v>0</v>
      </c>
      <c r="AF86" s="57">
        <f t="shared" si="23"/>
        <v>0</v>
      </c>
      <c r="AG86" s="57">
        <f t="shared" si="23"/>
        <v>0</v>
      </c>
      <c r="AH86" s="57">
        <f t="shared" si="23"/>
        <v>0</v>
      </c>
      <c r="AI86" s="57">
        <f t="shared" si="23"/>
        <v>0</v>
      </c>
      <c r="AJ86" s="57">
        <f t="shared" si="23"/>
        <v>0</v>
      </c>
      <c r="AK86" s="57">
        <f t="shared" si="23"/>
        <v>0</v>
      </c>
      <c r="AL86" s="57">
        <f t="shared" si="23"/>
        <v>0</v>
      </c>
      <c r="AM86" s="57">
        <f t="shared" si="23"/>
        <v>0</v>
      </c>
      <c r="AN86" s="57">
        <f t="shared" si="23"/>
        <v>0</v>
      </c>
      <c r="AO86" s="57">
        <f t="shared" si="23"/>
        <v>2</v>
      </c>
      <c r="AP86" s="71">
        <f t="shared" si="23"/>
        <v>0</v>
      </c>
      <c r="AQ86" s="71">
        <f t="shared" si="23"/>
        <v>2</v>
      </c>
      <c r="AR86" s="57">
        <f t="shared" si="23"/>
        <v>0</v>
      </c>
      <c r="AS86" s="57">
        <f t="shared" si="23"/>
        <v>0</v>
      </c>
      <c r="AT86" s="57">
        <f t="shared" si="23"/>
        <v>0</v>
      </c>
      <c r="AU86" s="57">
        <f t="shared" si="23"/>
        <v>0</v>
      </c>
      <c r="AV86" s="57">
        <f t="shared" si="23"/>
        <v>0</v>
      </c>
      <c r="AW86" s="71">
        <f t="shared" si="23"/>
        <v>0</v>
      </c>
      <c r="AX86" s="42">
        <f t="shared" si="23"/>
        <v>4</v>
      </c>
      <c r="AY86" s="41">
        <f t="shared" si="23"/>
        <v>0</v>
      </c>
      <c r="AZ86" s="41">
        <f t="shared" si="23"/>
        <v>0</v>
      </c>
      <c r="BA86" s="41">
        <f t="shared" si="23"/>
        <v>0</v>
      </c>
      <c r="BB86" s="41">
        <f t="shared" si="23"/>
        <v>0</v>
      </c>
      <c r="BC86" s="41">
        <f t="shared" si="23"/>
        <v>0</v>
      </c>
      <c r="BD86" s="41">
        <f t="shared" si="23"/>
        <v>0</v>
      </c>
      <c r="BE86" s="41">
        <f t="shared" si="23"/>
        <v>0</v>
      </c>
      <c r="BF86" s="41">
        <f t="shared" si="23"/>
        <v>0</v>
      </c>
      <c r="BG86" s="41">
        <f t="shared" si="23"/>
        <v>4</v>
      </c>
    </row>
    <row r="87" spans="1:59" ht="15" customHeight="1" x14ac:dyDescent="0.25">
      <c r="A87" s="69"/>
      <c r="B87" s="70" t="s">
        <v>120</v>
      </c>
      <c r="C87" s="70"/>
      <c r="D87" s="70"/>
      <c r="E87" s="41">
        <f t="shared" si="23"/>
        <v>0</v>
      </c>
      <c r="F87" s="41">
        <f t="shared" si="23"/>
        <v>0</v>
      </c>
      <c r="G87" s="41">
        <f t="shared" si="23"/>
        <v>0</v>
      </c>
      <c r="H87" s="41">
        <f t="shared" si="23"/>
        <v>0</v>
      </c>
      <c r="I87" s="41">
        <f t="shared" si="23"/>
        <v>0</v>
      </c>
      <c r="J87" s="41">
        <f t="shared" si="23"/>
        <v>0</v>
      </c>
      <c r="K87" s="41">
        <f t="shared" si="23"/>
        <v>0</v>
      </c>
      <c r="L87" s="41">
        <f t="shared" si="23"/>
        <v>0</v>
      </c>
      <c r="M87" s="41">
        <f t="shared" si="23"/>
        <v>0</v>
      </c>
      <c r="N87" s="41">
        <f t="shared" si="23"/>
        <v>0</v>
      </c>
      <c r="O87" s="41">
        <f t="shared" si="23"/>
        <v>0</v>
      </c>
      <c r="P87" s="41">
        <f t="shared" si="23"/>
        <v>0</v>
      </c>
      <c r="Q87" s="41">
        <f t="shared" si="23"/>
        <v>0</v>
      </c>
      <c r="R87" s="57">
        <f t="shared" si="23"/>
        <v>0</v>
      </c>
      <c r="S87" s="41">
        <f t="shared" si="23"/>
        <v>0</v>
      </c>
      <c r="T87" s="71">
        <f t="shared" si="23"/>
        <v>6</v>
      </c>
      <c r="U87" s="71">
        <f t="shared" si="23"/>
        <v>18</v>
      </c>
      <c r="V87" s="42">
        <f t="shared" si="23"/>
        <v>24</v>
      </c>
      <c r="W87" s="41">
        <f t="shared" si="23"/>
        <v>0</v>
      </c>
      <c r="X87" s="41">
        <f t="shared" si="23"/>
        <v>0</v>
      </c>
      <c r="Y87" s="41">
        <f t="shared" si="23"/>
        <v>0</v>
      </c>
      <c r="Z87" s="41">
        <f t="shared" si="23"/>
        <v>0</v>
      </c>
      <c r="AA87" s="41">
        <f t="shared" si="23"/>
        <v>0</v>
      </c>
      <c r="AB87" s="41">
        <f t="shared" si="23"/>
        <v>0</v>
      </c>
      <c r="AC87" s="41">
        <f t="shared" si="23"/>
        <v>0</v>
      </c>
      <c r="AD87" s="57">
        <f t="shared" si="23"/>
        <v>0</v>
      </c>
      <c r="AE87" s="57">
        <f t="shared" si="23"/>
        <v>0</v>
      </c>
      <c r="AF87" s="57">
        <f t="shared" si="23"/>
        <v>0</v>
      </c>
      <c r="AG87" s="57">
        <f t="shared" si="23"/>
        <v>0</v>
      </c>
      <c r="AH87" s="57">
        <f t="shared" si="23"/>
        <v>0</v>
      </c>
      <c r="AI87" s="57">
        <f t="shared" si="23"/>
        <v>0</v>
      </c>
      <c r="AJ87" s="57">
        <f t="shared" si="23"/>
        <v>0</v>
      </c>
      <c r="AK87" s="57">
        <f t="shared" si="23"/>
        <v>0</v>
      </c>
      <c r="AL87" s="57">
        <f t="shared" si="23"/>
        <v>0</v>
      </c>
      <c r="AM87" s="57">
        <f t="shared" si="23"/>
        <v>0</v>
      </c>
      <c r="AN87" s="57">
        <f t="shared" si="23"/>
        <v>0</v>
      </c>
      <c r="AO87" s="57">
        <f t="shared" si="23"/>
        <v>0</v>
      </c>
      <c r="AP87" s="71">
        <f t="shared" si="23"/>
        <v>6</v>
      </c>
      <c r="AQ87" s="71">
        <f t="shared" si="23"/>
        <v>6</v>
      </c>
      <c r="AR87" s="57">
        <f t="shared" si="23"/>
        <v>0</v>
      </c>
      <c r="AS87" s="57">
        <f t="shared" si="23"/>
        <v>0</v>
      </c>
      <c r="AT87" s="57">
        <f t="shared" si="23"/>
        <v>0</v>
      </c>
      <c r="AU87" s="57">
        <f t="shared" si="23"/>
        <v>0</v>
      </c>
      <c r="AV87" s="57">
        <f t="shared" si="23"/>
        <v>0</v>
      </c>
      <c r="AW87" s="71">
        <f t="shared" si="23"/>
        <v>6</v>
      </c>
      <c r="AX87" s="42">
        <f t="shared" si="23"/>
        <v>18</v>
      </c>
      <c r="AY87" s="41">
        <f t="shared" si="23"/>
        <v>0</v>
      </c>
      <c r="AZ87" s="41">
        <f t="shared" si="23"/>
        <v>0</v>
      </c>
      <c r="BA87" s="41">
        <f t="shared" si="23"/>
        <v>0</v>
      </c>
      <c r="BB87" s="41">
        <f t="shared" si="23"/>
        <v>0</v>
      </c>
      <c r="BC87" s="41">
        <f t="shared" si="23"/>
        <v>0</v>
      </c>
      <c r="BD87" s="41">
        <f t="shared" si="23"/>
        <v>0</v>
      </c>
      <c r="BE87" s="41">
        <f t="shared" si="23"/>
        <v>0</v>
      </c>
      <c r="BF87" s="41">
        <f t="shared" si="23"/>
        <v>0</v>
      </c>
      <c r="BG87" s="41">
        <f t="shared" si="23"/>
        <v>42</v>
      </c>
    </row>
    <row r="88" spans="1:59" ht="15" customHeight="1" x14ac:dyDescent="0.25"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4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5"/>
      <c r="AI88" s="73"/>
      <c r="AJ88" s="73"/>
      <c r="AK88" s="75"/>
      <c r="AL88" s="73"/>
      <c r="AM88" s="73"/>
      <c r="AN88" s="73"/>
      <c r="AO88" s="73"/>
      <c r="AP88" s="75"/>
      <c r="AQ88" s="73"/>
      <c r="AR88" s="73"/>
      <c r="AS88" s="75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</row>
    <row r="89" spans="1:59" ht="15" customHeight="1" x14ac:dyDescent="0.25"/>
    <row r="90" spans="1:59" ht="15" customHeight="1" x14ac:dyDescent="0.25"/>
    <row r="91" spans="1:59" ht="15" customHeight="1" x14ac:dyDescent="0.25"/>
    <row r="92" spans="1:59" ht="15" customHeight="1" x14ac:dyDescent="0.25"/>
    <row r="93" spans="1:59" ht="15" customHeight="1" x14ac:dyDescent="0.25"/>
    <row r="94" spans="1:59" ht="15" customHeight="1" x14ac:dyDescent="0.25">
      <c r="AU94" s="55"/>
    </row>
    <row r="95" spans="1:59" ht="15" customHeight="1" x14ac:dyDescent="0.25"/>
    <row r="96" spans="1:59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</sheetData>
  <mergeCells count="108">
    <mergeCell ref="B86:D86"/>
    <mergeCell ref="B87:D87"/>
    <mergeCell ref="B75:B78"/>
    <mergeCell ref="C75:C78"/>
    <mergeCell ref="B81:B83"/>
    <mergeCell ref="C81:C83"/>
    <mergeCell ref="B84:D84"/>
    <mergeCell ref="B85:D85"/>
    <mergeCell ref="B63:B66"/>
    <mergeCell ref="C63:C66"/>
    <mergeCell ref="B67:B70"/>
    <mergeCell ref="C67:C70"/>
    <mergeCell ref="B71:B74"/>
    <mergeCell ref="C71:C74"/>
    <mergeCell ref="B51:B54"/>
    <mergeCell ref="C51:C54"/>
    <mergeCell ref="B55:B58"/>
    <mergeCell ref="C55:C58"/>
    <mergeCell ref="B59:B62"/>
    <mergeCell ref="C59:C62"/>
    <mergeCell ref="B39:B42"/>
    <mergeCell ref="C39:C42"/>
    <mergeCell ref="B43:B46"/>
    <mergeCell ref="C43:C46"/>
    <mergeCell ref="B47:B50"/>
    <mergeCell ref="C47:C50"/>
    <mergeCell ref="B27:B30"/>
    <mergeCell ref="C27:C30"/>
    <mergeCell ref="B31:B34"/>
    <mergeCell ref="C31:C34"/>
    <mergeCell ref="B35:B38"/>
    <mergeCell ref="C35:C38"/>
    <mergeCell ref="B17:B20"/>
    <mergeCell ref="C17:C20"/>
    <mergeCell ref="B21:B24"/>
    <mergeCell ref="C21:C24"/>
    <mergeCell ref="B25:B26"/>
    <mergeCell ref="C25:C26"/>
    <mergeCell ref="B11:B12"/>
    <mergeCell ref="C11:C12"/>
    <mergeCell ref="B13:B14"/>
    <mergeCell ref="C13:C14"/>
    <mergeCell ref="B15:B16"/>
    <mergeCell ref="C15:C16"/>
    <mergeCell ref="BC1:BC3"/>
    <mergeCell ref="BD1:BD3"/>
    <mergeCell ref="BE1:BE3"/>
    <mergeCell ref="BF1:BF3"/>
    <mergeCell ref="BG1:BG6"/>
    <mergeCell ref="E4:BF4"/>
    <mergeCell ref="AW1:AW3"/>
    <mergeCell ref="AX1:AX3"/>
    <mergeCell ref="AY1:AY3"/>
    <mergeCell ref="AZ1:AZ3"/>
    <mergeCell ref="BA1:BA3"/>
    <mergeCell ref="BB1:BB3"/>
    <mergeCell ref="AQ1:AQ3"/>
    <mergeCell ref="AR1:AR3"/>
    <mergeCell ref="AS1:AS3"/>
    <mergeCell ref="AT1:AT3"/>
    <mergeCell ref="AU1:AU3"/>
    <mergeCell ref="AV1:AV3"/>
    <mergeCell ref="AK1:AK3"/>
    <mergeCell ref="AL1:AL3"/>
    <mergeCell ref="AM1:AM3"/>
    <mergeCell ref="AN1:AN3"/>
    <mergeCell ref="AO1:AO3"/>
    <mergeCell ref="AP1:AP3"/>
    <mergeCell ref="AE1:AE3"/>
    <mergeCell ref="AF1:AF3"/>
    <mergeCell ref="AG1:AG3"/>
    <mergeCell ref="AH1:AH3"/>
    <mergeCell ref="AI1:AI3"/>
    <mergeCell ref="AJ1:AJ3"/>
    <mergeCell ref="Y1:Y3"/>
    <mergeCell ref="Z1:Z3"/>
    <mergeCell ref="AA1:AA3"/>
    <mergeCell ref="AB1:AB3"/>
    <mergeCell ref="AC1:AC3"/>
    <mergeCell ref="AD1:AD3"/>
    <mergeCell ref="S1:S3"/>
    <mergeCell ref="T1:T3"/>
    <mergeCell ref="U1:U3"/>
    <mergeCell ref="V1:V3"/>
    <mergeCell ref="W1:W3"/>
    <mergeCell ref="X1:X3"/>
    <mergeCell ref="M1:M3"/>
    <mergeCell ref="N1:N3"/>
    <mergeCell ref="O1:O3"/>
    <mergeCell ref="P1:P3"/>
    <mergeCell ref="Q1:Q3"/>
    <mergeCell ref="R1:R3"/>
    <mergeCell ref="G1:G3"/>
    <mergeCell ref="H1:H3"/>
    <mergeCell ref="I1:I3"/>
    <mergeCell ref="J1:J3"/>
    <mergeCell ref="K1:K3"/>
    <mergeCell ref="L1:L3"/>
    <mergeCell ref="A1:A83"/>
    <mergeCell ref="B1:B6"/>
    <mergeCell ref="C1:C6"/>
    <mergeCell ref="D1:D6"/>
    <mergeCell ref="E1:E3"/>
    <mergeCell ref="F1:F3"/>
    <mergeCell ref="B7:B8"/>
    <mergeCell ref="C7:C8"/>
    <mergeCell ref="B9:B10"/>
    <mergeCell ref="C9:C10"/>
  </mergeCells>
  <conditionalFormatting sqref="E84:BG84">
    <cfRule type="cellIs" dxfId="2" priority="1" stopIfTrue="1" operator="notEqual">
      <formula>36</formula>
    </cfRule>
  </conditionalFormatting>
  <pageMargins left="0.31496062992125984" right="0.35433070866141736" top="0.39370078740157483" bottom="0.39370078740157483" header="0.31496062992125984" footer="0.31496062992125984"/>
  <pageSetup paperSize="9" scale="52" orientation="landscape" r:id="rId1"/>
  <headerFooter alignWithMargins="0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BG156"/>
  <sheetViews>
    <sheetView view="pageBreakPreview" topLeftCell="B43" zoomScale="80" zoomScaleNormal="100" zoomScaleSheetLayoutView="80" workbookViewId="0">
      <selection activeCell="L55" sqref="L55"/>
    </sheetView>
  </sheetViews>
  <sheetFormatPr defaultRowHeight="15" x14ac:dyDescent="0.25"/>
  <cols>
    <col min="1" max="1" width="2.5703125" customWidth="1"/>
    <col min="2" max="2" width="10.5703125" customWidth="1"/>
    <col min="3" max="3" width="33.140625" style="72" customWidth="1"/>
    <col min="4" max="4" width="9.28515625" customWidth="1"/>
    <col min="5" max="17" width="3.7109375" customWidth="1"/>
    <col min="18" max="18" width="3.85546875" customWidth="1"/>
    <col min="19" max="21" width="3.7109375" customWidth="1"/>
    <col min="22" max="22" width="5.140625" style="76" customWidth="1"/>
    <col min="23" max="49" width="3.7109375" customWidth="1"/>
    <col min="50" max="50" width="5.140625" customWidth="1"/>
    <col min="51" max="58" width="3.7109375" customWidth="1"/>
    <col min="59" max="59" width="6.85546875" customWidth="1"/>
  </cols>
  <sheetData>
    <row r="1" spans="1:59" ht="109.5" customHeight="1" x14ac:dyDescent="0.25">
      <c r="A1" s="1" t="s">
        <v>121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5" t="s">
        <v>18</v>
      </c>
      <c r="T1" s="6" t="s">
        <v>19</v>
      </c>
      <c r="U1" s="6" t="s">
        <v>20</v>
      </c>
      <c r="V1" s="7" t="s">
        <v>21</v>
      </c>
      <c r="W1" s="8" t="s">
        <v>22</v>
      </c>
      <c r="X1" s="9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10" t="s">
        <v>30</v>
      </c>
      <c r="AF1" s="10" t="s">
        <v>31</v>
      </c>
      <c r="AG1" s="11" t="s">
        <v>32</v>
      </c>
      <c r="AH1" s="10" t="s">
        <v>33</v>
      </c>
      <c r="AI1" s="10" t="s">
        <v>34</v>
      </c>
      <c r="AJ1" s="10" t="s">
        <v>35</v>
      </c>
      <c r="AK1" s="12" t="s">
        <v>36</v>
      </c>
      <c r="AL1" s="10" t="s">
        <v>37</v>
      </c>
      <c r="AM1" s="10" t="s">
        <v>38</v>
      </c>
      <c r="AN1" s="10" t="s">
        <v>39</v>
      </c>
      <c r="AO1" s="12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2" t="s">
        <v>45</v>
      </c>
      <c r="AU1" s="10" t="s">
        <v>46</v>
      </c>
      <c r="AV1" s="10" t="s">
        <v>47</v>
      </c>
      <c r="AW1" s="10" t="s">
        <v>48</v>
      </c>
      <c r="AX1" s="13" t="s">
        <v>49</v>
      </c>
      <c r="AY1" s="12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2" t="s">
        <v>55</v>
      </c>
      <c r="BE1" s="12" t="s">
        <v>56</v>
      </c>
      <c r="BF1" s="12" t="s">
        <v>57</v>
      </c>
      <c r="BG1" s="14" t="s">
        <v>58</v>
      </c>
    </row>
    <row r="2" spans="1:59" ht="16.5" customHeight="1" x14ac:dyDescent="0.25">
      <c r="A2" s="15"/>
      <c r="B2" s="2"/>
      <c r="C2" s="16"/>
      <c r="D2" s="4"/>
      <c r="E2" s="17"/>
      <c r="F2" s="17"/>
      <c r="G2" s="17"/>
      <c r="H2" s="17"/>
      <c r="I2" s="17"/>
      <c r="J2" s="18"/>
      <c r="K2" s="18"/>
      <c r="L2" s="18"/>
      <c r="M2" s="18"/>
      <c r="N2" s="18"/>
      <c r="O2" s="18"/>
      <c r="P2" s="18"/>
      <c r="Q2" s="18"/>
      <c r="R2" s="18"/>
      <c r="S2" s="17"/>
      <c r="T2" s="18"/>
      <c r="U2" s="18"/>
      <c r="V2" s="19"/>
      <c r="W2" s="20"/>
      <c r="X2" s="21"/>
      <c r="Y2" s="20"/>
      <c r="Z2" s="20"/>
      <c r="AA2" s="20"/>
      <c r="AB2" s="20"/>
      <c r="AC2" s="21"/>
      <c r="AD2" s="20"/>
      <c r="AE2" s="10"/>
      <c r="AF2" s="10"/>
      <c r="AG2" s="11"/>
      <c r="AH2" s="10"/>
      <c r="AI2" s="10"/>
      <c r="AJ2" s="10"/>
      <c r="AK2" s="12"/>
      <c r="AL2" s="10"/>
      <c r="AM2" s="10"/>
      <c r="AN2" s="10"/>
      <c r="AO2" s="12"/>
      <c r="AP2" s="10"/>
      <c r="AQ2" s="10"/>
      <c r="AR2" s="10"/>
      <c r="AS2" s="10"/>
      <c r="AT2" s="12"/>
      <c r="AU2" s="10"/>
      <c r="AV2" s="10"/>
      <c r="AW2" s="10"/>
      <c r="AX2" s="22"/>
      <c r="AY2" s="12"/>
      <c r="AZ2" s="10"/>
      <c r="BA2" s="10"/>
      <c r="BB2" s="10"/>
      <c r="BC2" s="10"/>
      <c r="BD2" s="12"/>
      <c r="BE2" s="12"/>
      <c r="BF2" s="12"/>
      <c r="BG2" s="23"/>
    </row>
    <row r="3" spans="1:59" ht="16.5" customHeight="1" x14ac:dyDescent="0.25">
      <c r="A3" s="15"/>
      <c r="B3" s="2"/>
      <c r="C3" s="16"/>
      <c r="D3" s="4"/>
      <c r="E3" s="24"/>
      <c r="F3" s="24"/>
      <c r="G3" s="24"/>
      <c r="H3" s="24"/>
      <c r="I3" s="24"/>
      <c r="J3" s="25"/>
      <c r="K3" s="25"/>
      <c r="L3" s="25"/>
      <c r="M3" s="25"/>
      <c r="N3" s="25"/>
      <c r="O3" s="25"/>
      <c r="P3" s="25"/>
      <c r="Q3" s="25"/>
      <c r="R3" s="25"/>
      <c r="S3" s="24"/>
      <c r="T3" s="25"/>
      <c r="U3" s="25"/>
      <c r="V3" s="26"/>
      <c r="W3" s="27"/>
      <c r="X3" s="28"/>
      <c r="Y3" s="27"/>
      <c r="Z3" s="27"/>
      <c r="AA3" s="27"/>
      <c r="AB3" s="27"/>
      <c r="AC3" s="28"/>
      <c r="AD3" s="27"/>
      <c r="AE3" s="10"/>
      <c r="AF3" s="10"/>
      <c r="AG3" s="11"/>
      <c r="AH3" s="10"/>
      <c r="AI3" s="10"/>
      <c r="AJ3" s="10"/>
      <c r="AK3" s="12"/>
      <c r="AL3" s="10"/>
      <c r="AM3" s="10"/>
      <c r="AN3" s="10"/>
      <c r="AO3" s="12"/>
      <c r="AP3" s="10"/>
      <c r="AQ3" s="10"/>
      <c r="AR3" s="10"/>
      <c r="AS3" s="10"/>
      <c r="AT3" s="12"/>
      <c r="AU3" s="10"/>
      <c r="AV3" s="10"/>
      <c r="AW3" s="10"/>
      <c r="AX3" s="29"/>
      <c r="AY3" s="12"/>
      <c r="AZ3" s="10"/>
      <c r="BA3" s="10"/>
      <c r="BB3" s="10"/>
      <c r="BC3" s="10"/>
      <c r="BD3" s="12"/>
      <c r="BE3" s="12"/>
      <c r="BF3" s="12"/>
      <c r="BG3" s="23"/>
    </row>
    <row r="4" spans="1:59" x14ac:dyDescent="0.25">
      <c r="A4" s="15"/>
      <c r="B4" s="2"/>
      <c r="C4" s="16"/>
      <c r="D4" s="4"/>
      <c r="E4" s="30" t="s">
        <v>59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23"/>
    </row>
    <row r="5" spans="1:59" x14ac:dyDescent="0.25">
      <c r="A5" s="15"/>
      <c r="B5" s="31"/>
      <c r="C5" s="16"/>
      <c r="D5" s="32"/>
      <c r="E5" s="33">
        <v>1</v>
      </c>
      <c r="F5" s="33">
        <v>2</v>
      </c>
      <c r="G5" s="33">
        <v>3</v>
      </c>
      <c r="H5" s="33">
        <v>4</v>
      </c>
      <c r="I5" s="33">
        <v>5</v>
      </c>
      <c r="J5" s="33">
        <v>6</v>
      </c>
      <c r="K5" s="33">
        <v>7</v>
      </c>
      <c r="L5" s="33">
        <v>8</v>
      </c>
      <c r="M5" s="33">
        <v>9</v>
      </c>
      <c r="N5" s="33">
        <v>10</v>
      </c>
      <c r="O5" s="33">
        <v>11</v>
      </c>
      <c r="P5" s="33">
        <v>12</v>
      </c>
      <c r="Q5" s="33">
        <v>13</v>
      </c>
      <c r="R5" s="33">
        <v>14</v>
      </c>
      <c r="S5" s="33">
        <v>15</v>
      </c>
      <c r="T5" s="33">
        <v>16</v>
      </c>
      <c r="U5" s="33">
        <v>17</v>
      </c>
      <c r="V5" s="34"/>
      <c r="W5" s="33">
        <v>18</v>
      </c>
      <c r="X5" s="33">
        <v>19</v>
      </c>
      <c r="Y5" s="33">
        <v>20</v>
      </c>
      <c r="Z5" s="33">
        <v>21</v>
      </c>
      <c r="AA5" s="33">
        <v>22</v>
      </c>
      <c r="AB5" s="33">
        <v>23</v>
      </c>
      <c r="AC5" s="33">
        <v>24</v>
      </c>
      <c r="AD5" s="33">
        <v>25</v>
      </c>
      <c r="AE5" s="33">
        <v>26</v>
      </c>
      <c r="AF5" s="33">
        <v>27</v>
      </c>
      <c r="AG5" s="33">
        <v>28</v>
      </c>
      <c r="AH5" s="33">
        <v>29</v>
      </c>
      <c r="AI5" s="33">
        <v>30</v>
      </c>
      <c r="AJ5" s="33">
        <v>31</v>
      </c>
      <c r="AK5" s="33">
        <v>32</v>
      </c>
      <c r="AL5" s="33">
        <v>33</v>
      </c>
      <c r="AM5" s="33">
        <v>34</v>
      </c>
      <c r="AN5" s="33">
        <v>35</v>
      </c>
      <c r="AO5" s="33">
        <v>36</v>
      </c>
      <c r="AP5" s="33">
        <v>37</v>
      </c>
      <c r="AQ5" s="33">
        <v>38</v>
      </c>
      <c r="AR5" s="33">
        <v>39</v>
      </c>
      <c r="AS5" s="33">
        <v>40</v>
      </c>
      <c r="AT5" s="33">
        <v>41</v>
      </c>
      <c r="AU5" s="33">
        <v>42</v>
      </c>
      <c r="AV5" s="33">
        <v>43</v>
      </c>
      <c r="AW5" s="33">
        <v>44</v>
      </c>
      <c r="AX5" s="34"/>
      <c r="AY5" s="33">
        <v>45</v>
      </c>
      <c r="AZ5" s="33">
        <v>46</v>
      </c>
      <c r="BA5" s="33">
        <v>47</v>
      </c>
      <c r="BB5" s="33">
        <v>48</v>
      </c>
      <c r="BC5" s="33">
        <v>49</v>
      </c>
      <c r="BD5" s="33">
        <v>50</v>
      </c>
      <c r="BE5" s="33">
        <v>51</v>
      </c>
      <c r="BF5" s="33">
        <v>52</v>
      </c>
      <c r="BG5" s="23"/>
    </row>
    <row r="6" spans="1:59" ht="23.25" x14ac:dyDescent="0.25">
      <c r="A6" s="15"/>
      <c r="B6" s="31"/>
      <c r="C6" s="35"/>
      <c r="D6" s="32"/>
      <c r="E6" s="36">
        <v>1</v>
      </c>
      <c r="F6" s="36">
        <v>2</v>
      </c>
      <c r="G6" s="36">
        <v>3</v>
      </c>
      <c r="H6" s="36">
        <v>4</v>
      </c>
      <c r="I6" s="36">
        <v>5</v>
      </c>
      <c r="J6" s="36">
        <v>6</v>
      </c>
      <c r="K6" s="36">
        <v>7</v>
      </c>
      <c r="L6" s="36">
        <v>8</v>
      </c>
      <c r="M6" s="36">
        <v>9</v>
      </c>
      <c r="N6" s="36">
        <v>10</v>
      </c>
      <c r="O6" s="36">
        <v>11</v>
      </c>
      <c r="P6" s="36">
        <v>12</v>
      </c>
      <c r="Q6" s="36">
        <v>13</v>
      </c>
      <c r="R6" s="36">
        <v>14</v>
      </c>
      <c r="S6" s="36">
        <v>15</v>
      </c>
      <c r="T6" s="36">
        <v>16</v>
      </c>
      <c r="U6" s="36">
        <v>17</v>
      </c>
      <c r="V6" s="37"/>
      <c r="W6" s="36" t="s">
        <v>60</v>
      </c>
      <c r="X6" s="36" t="s">
        <v>60</v>
      </c>
      <c r="Y6" s="36">
        <v>1</v>
      </c>
      <c r="Z6" s="36">
        <v>2</v>
      </c>
      <c r="AA6" s="36">
        <v>3</v>
      </c>
      <c r="AB6" s="36">
        <v>4</v>
      </c>
      <c r="AC6" s="36">
        <v>5</v>
      </c>
      <c r="AD6" s="36">
        <v>6</v>
      </c>
      <c r="AE6" s="36">
        <v>7</v>
      </c>
      <c r="AF6" s="36">
        <v>8</v>
      </c>
      <c r="AG6" s="36">
        <v>9</v>
      </c>
      <c r="AH6" s="36">
        <v>10</v>
      </c>
      <c r="AI6" s="36">
        <v>11</v>
      </c>
      <c r="AJ6" s="36">
        <v>12</v>
      </c>
      <c r="AK6" s="36">
        <v>13</v>
      </c>
      <c r="AL6" s="36">
        <v>14</v>
      </c>
      <c r="AM6" s="36">
        <v>15</v>
      </c>
      <c r="AN6" s="36">
        <v>16</v>
      </c>
      <c r="AO6" s="36">
        <v>17</v>
      </c>
      <c r="AP6" s="36">
        <v>18</v>
      </c>
      <c r="AQ6" s="36">
        <v>19</v>
      </c>
      <c r="AR6" s="36">
        <v>20</v>
      </c>
      <c r="AS6" s="36">
        <v>21</v>
      </c>
      <c r="AT6" s="36">
        <v>22</v>
      </c>
      <c r="AU6" s="36">
        <v>23</v>
      </c>
      <c r="AV6" s="36">
        <v>24</v>
      </c>
      <c r="AW6" s="36" t="s">
        <v>61</v>
      </c>
      <c r="AX6" s="37"/>
      <c r="AY6" s="36" t="s">
        <v>60</v>
      </c>
      <c r="AZ6" s="36" t="s">
        <v>60</v>
      </c>
      <c r="BA6" s="36" t="s">
        <v>60</v>
      </c>
      <c r="BB6" s="36" t="s">
        <v>60</v>
      </c>
      <c r="BC6" s="36" t="s">
        <v>60</v>
      </c>
      <c r="BD6" s="36" t="s">
        <v>60</v>
      </c>
      <c r="BE6" s="36" t="s">
        <v>60</v>
      </c>
      <c r="BF6" s="36" t="s">
        <v>60</v>
      </c>
      <c r="BG6" s="23"/>
    </row>
    <row r="7" spans="1:59" ht="15" customHeight="1" x14ac:dyDescent="0.25">
      <c r="A7" s="38"/>
      <c r="B7" s="39" t="s">
        <v>62</v>
      </c>
      <c r="C7" s="3" t="s">
        <v>63</v>
      </c>
      <c r="D7" s="40" t="s">
        <v>64</v>
      </c>
      <c r="E7" s="41">
        <f>SUM(E11,E9)</f>
        <v>4</v>
      </c>
      <c r="F7" s="41">
        <f t="shared" ref="F7:BG8" si="0">SUM(F11,F9)</f>
        <v>4</v>
      </c>
      <c r="G7" s="41">
        <f t="shared" si="0"/>
        <v>4</v>
      </c>
      <c r="H7" s="41">
        <f t="shared" si="0"/>
        <v>4</v>
      </c>
      <c r="I7" s="41">
        <f t="shared" si="0"/>
        <v>4</v>
      </c>
      <c r="J7" s="41">
        <f t="shared" si="0"/>
        <v>4</v>
      </c>
      <c r="K7" s="41">
        <f t="shared" si="0"/>
        <v>4</v>
      </c>
      <c r="L7" s="41">
        <f t="shared" si="0"/>
        <v>4</v>
      </c>
      <c r="M7" s="41">
        <f t="shared" si="0"/>
        <v>4</v>
      </c>
      <c r="N7" s="41">
        <f t="shared" si="0"/>
        <v>4</v>
      </c>
      <c r="O7" s="41">
        <f t="shared" si="0"/>
        <v>4</v>
      </c>
      <c r="P7" s="41">
        <f t="shared" si="0"/>
        <v>4</v>
      </c>
      <c r="Q7" s="41">
        <f t="shared" si="0"/>
        <v>4</v>
      </c>
      <c r="R7" s="41">
        <f t="shared" si="0"/>
        <v>4</v>
      </c>
      <c r="S7" s="41">
        <f t="shared" si="0"/>
        <v>4</v>
      </c>
      <c r="T7" s="41">
        <f t="shared" si="0"/>
        <v>4</v>
      </c>
      <c r="U7" s="41">
        <f t="shared" si="0"/>
        <v>4</v>
      </c>
      <c r="V7" s="42">
        <f t="shared" si="0"/>
        <v>68</v>
      </c>
      <c r="W7" s="41">
        <f t="shared" si="0"/>
        <v>0</v>
      </c>
      <c r="X7" s="41">
        <f t="shared" si="0"/>
        <v>0</v>
      </c>
      <c r="Y7" s="41">
        <f t="shared" si="0"/>
        <v>0</v>
      </c>
      <c r="Z7" s="41">
        <f t="shared" si="0"/>
        <v>0</v>
      </c>
      <c r="AA7" s="41">
        <f t="shared" si="0"/>
        <v>0</v>
      </c>
      <c r="AB7" s="41">
        <f t="shared" si="0"/>
        <v>0</v>
      </c>
      <c r="AC7" s="41">
        <f t="shared" si="0"/>
        <v>0</v>
      </c>
      <c r="AD7" s="41">
        <f t="shared" si="0"/>
        <v>0</v>
      </c>
      <c r="AE7" s="41">
        <f t="shared" si="0"/>
        <v>0</v>
      </c>
      <c r="AF7" s="41">
        <f t="shared" si="0"/>
        <v>4</v>
      </c>
      <c r="AG7" s="41">
        <f t="shared" si="0"/>
        <v>4</v>
      </c>
      <c r="AH7" s="41">
        <f t="shared" si="0"/>
        <v>4</v>
      </c>
      <c r="AI7" s="41">
        <f t="shared" si="0"/>
        <v>4</v>
      </c>
      <c r="AJ7" s="41">
        <f t="shared" si="0"/>
        <v>4</v>
      </c>
      <c r="AK7" s="41">
        <f t="shared" si="0"/>
        <v>4</v>
      </c>
      <c r="AL7" s="41">
        <f t="shared" si="0"/>
        <v>4</v>
      </c>
      <c r="AM7" s="41">
        <f t="shared" si="0"/>
        <v>4</v>
      </c>
      <c r="AN7" s="41">
        <f t="shared" si="0"/>
        <v>4</v>
      </c>
      <c r="AO7" s="41">
        <f t="shared" si="0"/>
        <v>4</v>
      </c>
      <c r="AP7" s="41">
        <f t="shared" si="0"/>
        <v>0</v>
      </c>
      <c r="AQ7" s="41">
        <f t="shared" si="0"/>
        <v>0</v>
      </c>
      <c r="AR7" s="41">
        <f t="shared" si="0"/>
        <v>0</v>
      </c>
      <c r="AS7" s="41">
        <f t="shared" si="0"/>
        <v>0</v>
      </c>
      <c r="AT7" s="41">
        <f t="shared" si="0"/>
        <v>0</v>
      </c>
      <c r="AU7" s="41">
        <f t="shared" si="0"/>
        <v>0</v>
      </c>
      <c r="AV7" s="41">
        <f t="shared" si="0"/>
        <v>0</v>
      </c>
      <c r="AW7" s="41">
        <f t="shared" si="0"/>
        <v>0</v>
      </c>
      <c r="AX7" s="42">
        <f t="shared" si="0"/>
        <v>40</v>
      </c>
      <c r="AY7" s="41">
        <f t="shared" si="0"/>
        <v>0</v>
      </c>
      <c r="AZ7" s="41">
        <f t="shared" si="0"/>
        <v>0</v>
      </c>
      <c r="BA7" s="41">
        <f t="shared" si="0"/>
        <v>0</v>
      </c>
      <c r="BB7" s="41">
        <f t="shared" si="0"/>
        <v>0</v>
      </c>
      <c r="BC7" s="41">
        <f t="shared" si="0"/>
        <v>0</v>
      </c>
      <c r="BD7" s="41">
        <f t="shared" si="0"/>
        <v>0</v>
      </c>
      <c r="BE7" s="41">
        <f t="shared" si="0"/>
        <v>0</v>
      </c>
      <c r="BF7" s="41">
        <f t="shared" si="0"/>
        <v>0</v>
      </c>
      <c r="BG7" s="41">
        <f t="shared" si="0"/>
        <v>108</v>
      </c>
    </row>
    <row r="8" spans="1:59" ht="28.5" customHeight="1" x14ac:dyDescent="0.25">
      <c r="A8" s="38"/>
      <c r="B8" s="39"/>
      <c r="C8" s="35"/>
      <c r="D8" s="40" t="s">
        <v>65</v>
      </c>
      <c r="E8" s="41">
        <f>SUM(E12,E10)</f>
        <v>0</v>
      </c>
      <c r="F8" s="41">
        <f t="shared" si="0"/>
        <v>0</v>
      </c>
      <c r="G8" s="41">
        <f t="shared" si="0"/>
        <v>0</v>
      </c>
      <c r="H8" s="41">
        <f t="shared" si="0"/>
        <v>0</v>
      </c>
      <c r="I8" s="41">
        <f t="shared" si="0"/>
        <v>0</v>
      </c>
      <c r="J8" s="41">
        <f t="shared" si="0"/>
        <v>0</v>
      </c>
      <c r="K8" s="41">
        <f t="shared" si="0"/>
        <v>0</v>
      </c>
      <c r="L8" s="41">
        <f t="shared" si="0"/>
        <v>0</v>
      </c>
      <c r="M8" s="41">
        <f t="shared" si="0"/>
        <v>0</v>
      </c>
      <c r="N8" s="41">
        <f t="shared" si="0"/>
        <v>0</v>
      </c>
      <c r="O8" s="41">
        <f t="shared" si="0"/>
        <v>0</v>
      </c>
      <c r="P8" s="41">
        <f t="shared" si="0"/>
        <v>0</v>
      </c>
      <c r="Q8" s="41">
        <f t="shared" si="0"/>
        <v>0</v>
      </c>
      <c r="R8" s="41">
        <f t="shared" si="0"/>
        <v>0</v>
      </c>
      <c r="S8" s="41">
        <f t="shared" si="0"/>
        <v>0</v>
      </c>
      <c r="T8" s="41">
        <f t="shared" si="0"/>
        <v>0</v>
      </c>
      <c r="U8" s="41">
        <f t="shared" si="0"/>
        <v>0</v>
      </c>
      <c r="V8" s="42">
        <f t="shared" si="0"/>
        <v>0</v>
      </c>
      <c r="W8" s="41">
        <f t="shared" si="0"/>
        <v>0</v>
      </c>
      <c r="X8" s="41">
        <f t="shared" si="0"/>
        <v>0</v>
      </c>
      <c r="Y8" s="41">
        <f t="shared" si="0"/>
        <v>0</v>
      </c>
      <c r="Z8" s="41">
        <f t="shared" si="0"/>
        <v>0</v>
      </c>
      <c r="AA8" s="41">
        <f t="shared" si="0"/>
        <v>0</v>
      </c>
      <c r="AB8" s="41">
        <f t="shared" si="0"/>
        <v>0</v>
      </c>
      <c r="AC8" s="41">
        <f t="shared" si="0"/>
        <v>0</v>
      </c>
      <c r="AD8" s="41">
        <f t="shared" si="0"/>
        <v>0</v>
      </c>
      <c r="AE8" s="41">
        <f t="shared" si="0"/>
        <v>0</v>
      </c>
      <c r="AF8" s="41">
        <f t="shared" si="0"/>
        <v>0</v>
      </c>
      <c r="AG8" s="41">
        <f t="shared" si="0"/>
        <v>0</v>
      </c>
      <c r="AH8" s="41">
        <f t="shared" si="0"/>
        <v>0</v>
      </c>
      <c r="AI8" s="41">
        <f t="shared" si="0"/>
        <v>0</v>
      </c>
      <c r="AJ8" s="41">
        <f t="shared" si="0"/>
        <v>0</v>
      </c>
      <c r="AK8" s="41">
        <f t="shared" si="0"/>
        <v>0</v>
      </c>
      <c r="AL8" s="41">
        <f t="shared" si="0"/>
        <v>0</v>
      </c>
      <c r="AM8" s="41">
        <f t="shared" si="0"/>
        <v>0</v>
      </c>
      <c r="AN8" s="41">
        <f t="shared" si="0"/>
        <v>0</v>
      </c>
      <c r="AO8" s="41">
        <f t="shared" si="0"/>
        <v>0</v>
      </c>
      <c r="AP8" s="41">
        <f t="shared" si="0"/>
        <v>0</v>
      </c>
      <c r="AQ8" s="41">
        <f t="shared" si="0"/>
        <v>0</v>
      </c>
      <c r="AR8" s="41">
        <f t="shared" si="0"/>
        <v>0</v>
      </c>
      <c r="AS8" s="41">
        <f t="shared" si="0"/>
        <v>0</v>
      </c>
      <c r="AT8" s="41">
        <f t="shared" si="0"/>
        <v>0</v>
      </c>
      <c r="AU8" s="41">
        <f t="shared" si="0"/>
        <v>0</v>
      </c>
      <c r="AV8" s="41">
        <f t="shared" si="0"/>
        <v>0</v>
      </c>
      <c r="AW8" s="41">
        <f t="shared" si="0"/>
        <v>0</v>
      </c>
      <c r="AX8" s="42">
        <f t="shared" si="0"/>
        <v>0</v>
      </c>
      <c r="AY8" s="41">
        <f t="shared" si="0"/>
        <v>0</v>
      </c>
      <c r="AZ8" s="41">
        <f t="shared" si="0"/>
        <v>0</v>
      </c>
      <c r="BA8" s="41">
        <f t="shared" si="0"/>
        <v>0</v>
      </c>
      <c r="BB8" s="41">
        <f t="shared" si="0"/>
        <v>0</v>
      </c>
      <c r="BC8" s="41">
        <f t="shared" si="0"/>
        <v>0</v>
      </c>
      <c r="BD8" s="41">
        <f t="shared" si="0"/>
        <v>0</v>
      </c>
      <c r="BE8" s="41">
        <f t="shared" si="0"/>
        <v>0</v>
      </c>
      <c r="BF8" s="41">
        <f t="shared" si="0"/>
        <v>0</v>
      </c>
      <c r="BG8" s="41">
        <f t="shared" si="0"/>
        <v>0</v>
      </c>
    </row>
    <row r="9" spans="1:59" ht="15" customHeight="1" x14ac:dyDescent="0.25">
      <c r="A9" s="38"/>
      <c r="B9" s="44" t="s">
        <v>68</v>
      </c>
      <c r="C9" s="51" t="s">
        <v>69</v>
      </c>
      <c r="D9" s="40" t="s">
        <v>64</v>
      </c>
      <c r="E9" s="46">
        <v>2</v>
      </c>
      <c r="F9" s="46">
        <v>2</v>
      </c>
      <c r="G9" s="46">
        <v>2</v>
      </c>
      <c r="H9" s="46">
        <v>2</v>
      </c>
      <c r="I9" s="46">
        <v>2</v>
      </c>
      <c r="J9" s="46">
        <v>2</v>
      </c>
      <c r="K9" s="46">
        <v>2</v>
      </c>
      <c r="L9" s="46">
        <v>2</v>
      </c>
      <c r="M9" s="46">
        <v>2</v>
      </c>
      <c r="N9" s="46">
        <v>2</v>
      </c>
      <c r="O9" s="46">
        <v>2</v>
      </c>
      <c r="P9" s="46">
        <v>2</v>
      </c>
      <c r="Q9" s="46">
        <v>2</v>
      </c>
      <c r="R9" s="46">
        <v>2</v>
      </c>
      <c r="S9" s="46">
        <v>2</v>
      </c>
      <c r="T9" s="46">
        <v>2</v>
      </c>
      <c r="U9" s="47">
        <v>2</v>
      </c>
      <c r="V9" s="48">
        <f>SUM(E9:U9)</f>
        <v>34</v>
      </c>
      <c r="W9" s="46">
        <v>0</v>
      </c>
      <c r="X9" s="46">
        <v>0</v>
      </c>
      <c r="Y9" s="49"/>
      <c r="Z9" s="49"/>
      <c r="AA9" s="49"/>
      <c r="AB9" s="49"/>
      <c r="AC9" s="49"/>
      <c r="AD9" s="49"/>
      <c r="AE9" s="49"/>
      <c r="AF9" s="49">
        <v>2</v>
      </c>
      <c r="AG9" s="49">
        <v>2</v>
      </c>
      <c r="AH9" s="49">
        <v>2</v>
      </c>
      <c r="AI9" s="49">
        <v>2</v>
      </c>
      <c r="AJ9" s="49">
        <v>2</v>
      </c>
      <c r="AK9" s="49">
        <v>2</v>
      </c>
      <c r="AL9" s="49">
        <v>2</v>
      </c>
      <c r="AM9" s="49">
        <v>2</v>
      </c>
      <c r="AN9" s="49">
        <v>2</v>
      </c>
      <c r="AO9" s="47">
        <v>2</v>
      </c>
      <c r="AP9" s="49"/>
      <c r="AQ9" s="49"/>
      <c r="AR9" s="49"/>
      <c r="AS9" s="49"/>
      <c r="AT9" s="49"/>
      <c r="AU9" s="49"/>
      <c r="AV9" s="49"/>
      <c r="AW9" s="49"/>
      <c r="AX9" s="48">
        <f>SUM(Y9:AW9)</f>
        <v>20</v>
      </c>
      <c r="AY9" s="46">
        <v>0</v>
      </c>
      <c r="AZ9" s="46">
        <v>0</v>
      </c>
      <c r="BA9" s="46">
        <v>0</v>
      </c>
      <c r="BB9" s="46">
        <v>0</v>
      </c>
      <c r="BC9" s="46">
        <v>0</v>
      </c>
      <c r="BD9" s="46">
        <v>0</v>
      </c>
      <c r="BE9" s="46">
        <v>0</v>
      </c>
      <c r="BF9" s="46">
        <v>0</v>
      </c>
      <c r="BG9" s="77">
        <f>SUM(V9+AX9)</f>
        <v>54</v>
      </c>
    </row>
    <row r="10" spans="1:59" ht="15" customHeight="1" x14ac:dyDescent="0.25">
      <c r="A10" s="38"/>
      <c r="B10" s="44"/>
      <c r="C10" s="52"/>
      <c r="D10" s="40" t="s">
        <v>65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9"/>
      <c r="U10" s="49"/>
      <c r="V10" s="48">
        <f>SUM(E10:U10)</f>
        <v>0</v>
      </c>
      <c r="W10" s="46">
        <v>0</v>
      </c>
      <c r="X10" s="46">
        <v>0</v>
      </c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8">
        <f>SUM(Y10:AW10)</f>
        <v>0</v>
      </c>
      <c r="AY10" s="46">
        <v>0</v>
      </c>
      <c r="AZ10" s="46">
        <v>0</v>
      </c>
      <c r="BA10" s="46">
        <v>0</v>
      </c>
      <c r="BB10" s="46">
        <v>0</v>
      </c>
      <c r="BC10" s="46">
        <v>0</v>
      </c>
      <c r="BD10" s="46">
        <v>0</v>
      </c>
      <c r="BE10" s="46">
        <v>0</v>
      </c>
      <c r="BF10" s="46">
        <v>0</v>
      </c>
      <c r="BG10" s="77">
        <f>SUM(V10+AX10)</f>
        <v>0</v>
      </c>
    </row>
    <row r="11" spans="1:59" ht="15" customHeight="1" x14ac:dyDescent="0.25">
      <c r="A11" s="38"/>
      <c r="B11" s="44" t="s">
        <v>70</v>
      </c>
      <c r="C11" s="51" t="s">
        <v>71</v>
      </c>
      <c r="D11" s="40" t="s">
        <v>64</v>
      </c>
      <c r="E11" s="46">
        <v>2</v>
      </c>
      <c r="F11" s="46">
        <v>2</v>
      </c>
      <c r="G11" s="46">
        <v>2</v>
      </c>
      <c r="H11" s="46">
        <v>2</v>
      </c>
      <c r="I11" s="46">
        <v>2</v>
      </c>
      <c r="J11" s="46">
        <v>2</v>
      </c>
      <c r="K11" s="46">
        <v>2</v>
      </c>
      <c r="L11" s="46">
        <v>2</v>
      </c>
      <c r="M11" s="46">
        <v>2</v>
      </c>
      <c r="N11" s="46">
        <v>2</v>
      </c>
      <c r="O11" s="46">
        <v>2</v>
      </c>
      <c r="P11" s="46">
        <v>2</v>
      </c>
      <c r="Q11" s="46">
        <v>2</v>
      </c>
      <c r="R11" s="46">
        <v>2</v>
      </c>
      <c r="S11" s="46">
        <v>2</v>
      </c>
      <c r="T11" s="46">
        <v>2</v>
      </c>
      <c r="U11" s="47">
        <v>2</v>
      </c>
      <c r="V11" s="48">
        <f>SUM(E11:U11)</f>
        <v>34</v>
      </c>
      <c r="W11" s="46">
        <v>0</v>
      </c>
      <c r="X11" s="46">
        <v>0</v>
      </c>
      <c r="Y11" s="49"/>
      <c r="Z11" s="49"/>
      <c r="AA11" s="49"/>
      <c r="AB11" s="49"/>
      <c r="AC11" s="49"/>
      <c r="AD11" s="49"/>
      <c r="AE11" s="49"/>
      <c r="AF11" s="49">
        <v>2</v>
      </c>
      <c r="AG11" s="49">
        <v>2</v>
      </c>
      <c r="AH11" s="49">
        <v>2</v>
      </c>
      <c r="AI11" s="49">
        <v>2</v>
      </c>
      <c r="AJ11" s="49">
        <v>2</v>
      </c>
      <c r="AK11" s="49">
        <v>2</v>
      </c>
      <c r="AL11" s="49">
        <v>2</v>
      </c>
      <c r="AM11" s="49">
        <v>2</v>
      </c>
      <c r="AN11" s="49">
        <v>2</v>
      </c>
      <c r="AO11" s="53">
        <v>2</v>
      </c>
      <c r="AP11" s="49"/>
      <c r="AQ11" s="49"/>
      <c r="AR11" s="49"/>
      <c r="AS11" s="49"/>
      <c r="AT11" s="49"/>
      <c r="AU11" s="49"/>
      <c r="AV11" s="49"/>
      <c r="AW11" s="49"/>
      <c r="AX11" s="48">
        <f>SUM(Y11:AW11)</f>
        <v>20</v>
      </c>
      <c r="AY11" s="46">
        <v>0</v>
      </c>
      <c r="AZ11" s="46">
        <v>0</v>
      </c>
      <c r="BA11" s="46">
        <v>0</v>
      </c>
      <c r="BB11" s="46">
        <v>0</v>
      </c>
      <c r="BC11" s="46">
        <v>0</v>
      </c>
      <c r="BD11" s="46">
        <v>0</v>
      </c>
      <c r="BE11" s="46">
        <v>0</v>
      </c>
      <c r="BF11" s="46">
        <v>0</v>
      </c>
      <c r="BG11" s="77">
        <f>SUM(V11+AX11)</f>
        <v>54</v>
      </c>
    </row>
    <row r="12" spans="1:59" ht="15" customHeight="1" x14ac:dyDescent="0.25">
      <c r="A12" s="38"/>
      <c r="B12" s="44"/>
      <c r="C12" s="52"/>
      <c r="D12" s="40" t="s">
        <v>65</v>
      </c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9"/>
      <c r="U12" s="49"/>
      <c r="V12" s="48">
        <f>SUM(E12:U12)</f>
        <v>0</v>
      </c>
      <c r="W12" s="46">
        <v>0</v>
      </c>
      <c r="X12" s="46">
        <v>0</v>
      </c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8">
        <f>SUM(Y12:AW12)</f>
        <v>0</v>
      </c>
      <c r="AY12" s="46">
        <v>0</v>
      </c>
      <c r="AZ12" s="46">
        <v>0</v>
      </c>
      <c r="BA12" s="46">
        <v>0</v>
      </c>
      <c r="BB12" s="46">
        <v>0</v>
      </c>
      <c r="BC12" s="46">
        <v>0</v>
      </c>
      <c r="BD12" s="46">
        <v>0</v>
      </c>
      <c r="BE12" s="46">
        <v>0</v>
      </c>
      <c r="BF12" s="46">
        <v>0</v>
      </c>
      <c r="BG12" s="77">
        <f>SUM(V12+AX12)</f>
        <v>0</v>
      </c>
    </row>
    <row r="13" spans="1:59" s="55" customFormat="1" ht="15" customHeight="1" x14ac:dyDescent="0.25">
      <c r="A13" s="38"/>
      <c r="B13" s="39" t="s">
        <v>74</v>
      </c>
      <c r="C13" s="3" t="s">
        <v>75</v>
      </c>
      <c r="D13" s="54" t="s">
        <v>64</v>
      </c>
      <c r="E13" s="41">
        <f>SUM(E17)</f>
        <v>2</v>
      </c>
      <c r="F13" s="41">
        <f t="shared" ref="F13:BG16" si="1">SUM(F17)</f>
        <v>2</v>
      </c>
      <c r="G13" s="41">
        <f t="shared" si="1"/>
        <v>2</v>
      </c>
      <c r="H13" s="41">
        <f t="shared" si="1"/>
        <v>2</v>
      </c>
      <c r="I13" s="41">
        <f t="shared" si="1"/>
        <v>2</v>
      </c>
      <c r="J13" s="41">
        <f t="shared" si="1"/>
        <v>2</v>
      </c>
      <c r="K13" s="41">
        <f t="shared" si="1"/>
        <v>2</v>
      </c>
      <c r="L13" s="41">
        <f t="shared" si="1"/>
        <v>2</v>
      </c>
      <c r="M13" s="41">
        <f t="shared" si="1"/>
        <v>2</v>
      </c>
      <c r="N13" s="41">
        <f t="shared" si="1"/>
        <v>2</v>
      </c>
      <c r="O13" s="41">
        <f t="shared" si="1"/>
        <v>2</v>
      </c>
      <c r="P13" s="41">
        <f t="shared" si="1"/>
        <v>2</v>
      </c>
      <c r="Q13" s="41">
        <f t="shared" si="1"/>
        <v>2</v>
      </c>
      <c r="R13" s="41">
        <f t="shared" si="1"/>
        <v>2</v>
      </c>
      <c r="S13" s="41">
        <f t="shared" si="1"/>
        <v>2</v>
      </c>
      <c r="T13" s="41">
        <f t="shared" si="1"/>
        <v>2</v>
      </c>
      <c r="U13" s="41">
        <f t="shared" si="1"/>
        <v>4</v>
      </c>
      <c r="V13" s="42">
        <f t="shared" si="1"/>
        <v>36</v>
      </c>
      <c r="W13" s="41">
        <f t="shared" si="1"/>
        <v>0</v>
      </c>
      <c r="X13" s="41">
        <f t="shared" si="1"/>
        <v>0</v>
      </c>
      <c r="Y13" s="41">
        <f t="shared" si="1"/>
        <v>0</v>
      </c>
      <c r="Z13" s="41">
        <f t="shared" si="1"/>
        <v>0</v>
      </c>
      <c r="AA13" s="41">
        <f t="shared" si="1"/>
        <v>0</v>
      </c>
      <c r="AB13" s="41">
        <f t="shared" si="1"/>
        <v>0</v>
      </c>
      <c r="AC13" s="41">
        <f t="shared" si="1"/>
        <v>0</v>
      </c>
      <c r="AD13" s="41">
        <f t="shared" si="1"/>
        <v>0</v>
      </c>
      <c r="AE13" s="41">
        <f t="shared" si="1"/>
        <v>0</v>
      </c>
      <c r="AF13" s="41">
        <f t="shared" si="1"/>
        <v>0</v>
      </c>
      <c r="AG13" s="41">
        <f t="shared" si="1"/>
        <v>0</v>
      </c>
      <c r="AH13" s="41">
        <f t="shared" si="1"/>
        <v>0</v>
      </c>
      <c r="AI13" s="41">
        <f t="shared" si="1"/>
        <v>0</v>
      </c>
      <c r="AJ13" s="41">
        <f t="shared" si="1"/>
        <v>0</v>
      </c>
      <c r="AK13" s="41">
        <f t="shared" si="1"/>
        <v>0</v>
      </c>
      <c r="AL13" s="41">
        <f t="shared" si="1"/>
        <v>0</v>
      </c>
      <c r="AM13" s="41">
        <f t="shared" si="1"/>
        <v>0</v>
      </c>
      <c r="AN13" s="41">
        <f t="shared" si="1"/>
        <v>0</v>
      </c>
      <c r="AO13" s="41">
        <f t="shared" si="1"/>
        <v>0</v>
      </c>
      <c r="AP13" s="41">
        <f t="shared" si="1"/>
        <v>0</v>
      </c>
      <c r="AQ13" s="41">
        <f t="shared" si="1"/>
        <v>0</v>
      </c>
      <c r="AR13" s="41">
        <f t="shared" si="1"/>
        <v>0</v>
      </c>
      <c r="AS13" s="41">
        <f t="shared" si="1"/>
        <v>0</v>
      </c>
      <c r="AT13" s="41">
        <f t="shared" si="1"/>
        <v>0</v>
      </c>
      <c r="AU13" s="41">
        <f t="shared" si="1"/>
        <v>0</v>
      </c>
      <c r="AV13" s="41">
        <f t="shared" si="1"/>
        <v>0</v>
      </c>
      <c r="AW13" s="41">
        <f t="shared" si="1"/>
        <v>0</v>
      </c>
      <c r="AX13" s="42">
        <f t="shared" si="1"/>
        <v>0</v>
      </c>
      <c r="AY13" s="41">
        <f t="shared" si="1"/>
        <v>0</v>
      </c>
      <c r="AZ13" s="41">
        <f t="shared" si="1"/>
        <v>0</v>
      </c>
      <c r="BA13" s="41">
        <f t="shared" si="1"/>
        <v>0</v>
      </c>
      <c r="BB13" s="41">
        <f t="shared" si="1"/>
        <v>0</v>
      </c>
      <c r="BC13" s="41">
        <f t="shared" si="1"/>
        <v>0</v>
      </c>
      <c r="BD13" s="41">
        <f t="shared" si="1"/>
        <v>0</v>
      </c>
      <c r="BE13" s="41">
        <f t="shared" si="1"/>
        <v>0</v>
      </c>
      <c r="BF13" s="41">
        <f t="shared" si="1"/>
        <v>0</v>
      </c>
      <c r="BG13" s="41">
        <f t="shared" si="1"/>
        <v>36</v>
      </c>
    </row>
    <row r="14" spans="1:59" s="55" customFormat="1" ht="15" customHeight="1" x14ac:dyDescent="0.25">
      <c r="A14" s="38"/>
      <c r="B14" s="39"/>
      <c r="C14" s="16"/>
      <c r="D14" s="54" t="s">
        <v>65</v>
      </c>
      <c r="E14" s="41">
        <f>SUM(E18)</f>
        <v>0</v>
      </c>
      <c r="F14" s="41">
        <f t="shared" si="1"/>
        <v>0</v>
      </c>
      <c r="G14" s="41">
        <f t="shared" si="1"/>
        <v>0</v>
      </c>
      <c r="H14" s="41">
        <f t="shared" si="1"/>
        <v>0</v>
      </c>
      <c r="I14" s="41">
        <f t="shared" si="1"/>
        <v>0</v>
      </c>
      <c r="J14" s="41">
        <f t="shared" si="1"/>
        <v>0</v>
      </c>
      <c r="K14" s="41">
        <f t="shared" si="1"/>
        <v>0</v>
      </c>
      <c r="L14" s="41">
        <f t="shared" si="1"/>
        <v>0</v>
      </c>
      <c r="M14" s="41">
        <f t="shared" si="1"/>
        <v>0</v>
      </c>
      <c r="N14" s="41">
        <f t="shared" si="1"/>
        <v>0</v>
      </c>
      <c r="O14" s="41">
        <f t="shared" si="1"/>
        <v>0</v>
      </c>
      <c r="P14" s="41">
        <f t="shared" si="1"/>
        <v>0</v>
      </c>
      <c r="Q14" s="41">
        <f t="shared" si="1"/>
        <v>0</v>
      </c>
      <c r="R14" s="41">
        <f t="shared" si="1"/>
        <v>0</v>
      </c>
      <c r="S14" s="41">
        <f t="shared" si="1"/>
        <v>0</v>
      </c>
      <c r="T14" s="41">
        <f t="shared" si="1"/>
        <v>0</v>
      </c>
      <c r="U14" s="41">
        <f t="shared" si="1"/>
        <v>0</v>
      </c>
      <c r="V14" s="42">
        <f t="shared" si="1"/>
        <v>0</v>
      </c>
      <c r="W14" s="41">
        <f t="shared" si="1"/>
        <v>0</v>
      </c>
      <c r="X14" s="41">
        <f t="shared" si="1"/>
        <v>0</v>
      </c>
      <c r="Y14" s="41">
        <f t="shared" si="1"/>
        <v>0</v>
      </c>
      <c r="Z14" s="41">
        <f t="shared" si="1"/>
        <v>0</v>
      </c>
      <c r="AA14" s="41">
        <f t="shared" si="1"/>
        <v>0</v>
      </c>
      <c r="AB14" s="41">
        <f t="shared" si="1"/>
        <v>0</v>
      </c>
      <c r="AC14" s="41">
        <f t="shared" si="1"/>
        <v>0</v>
      </c>
      <c r="AD14" s="41">
        <f t="shared" si="1"/>
        <v>0</v>
      </c>
      <c r="AE14" s="41">
        <f t="shared" si="1"/>
        <v>0</v>
      </c>
      <c r="AF14" s="41">
        <f t="shared" si="1"/>
        <v>0</v>
      </c>
      <c r="AG14" s="41">
        <f t="shared" si="1"/>
        <v>0</v>
      </c>
      <c r="AH14" s="41">
        <f t="shared" si="1"/>
        <v>0</v>
      </c>
      <c r="AI14" s="41">
        <f t="shared" si="1"/>
        <v>0</v>
      </c>
      <c r="AJ14" s="41">
        <f t="shared" si="1"/>
        <v>0</v>
      </c>
      <c r="AK14" s="41">
        <f t="shared" si="1"/>
        <v>0</v>
      </c>
      <c r="AL14" s="41">
        <f t="shared" si="1"/>
        <v>0</v>
      </c>
      <c r="AM14" s="41">
        <f t="shared" si="1"/>
        <v>0</v>
      </c>
      <c r="AN14" s="41">
        <f t="shared" si="1"/>
        <v>0</v>
      </c>
      <c r="AO14" s="41">
        <f t="shared" si="1"/>
        <v>0</v>
      </c>
      <c r="AP14" s="41">
        <f t="shared" si="1"/>
        <v>0</v>
      </c>
      <c r="AQ14" s="41">
        <f t="shared" si="1"/>
        <v>0</v>
      </c>
      <c r="AR14" s="41">
        <f t="shared" si="1"/>
        <v>0</v>
      </c>
      <c r="AS14" s="41">
        <f t="shared" si="1"/>
        <v>0</v>
      </c>
      <c r="AT14" s="41">
        <f t="shared" si="1"/>
        <v>0</v>
      </c>
      <c r="AU14" s="41">
        <f t="shared" si="1"/>
        <v>0</v>
      </c>
      <c r="AV14" s="41">
        <f t="shared" si="1"/>
        <v>0</v>
      </c>
      <c r="AW14" s="41">
        <f t="shared" si="1"/>
        <v>0</v>
      </c>
      <c r="AX14" s="42">
        <f t="shared" si="1"/>
        <v>0</v>
      </c>
      <c r="AY14" s="41">
        <f t="shared" si="1"/>
        <v>0</v>
      </c>
      <c r="AZ14" s="41">
        <f t="shared" si="1"/>
        <v>0</v>
      </c>
      <c r="BA14" s="41">
        <f t="shared" si="1"/>
        <v>0</v>
      </c>
      <c r="BB14" s="41">
        <f t="shared" si="1"/>
        <v>0</v>
      </c>
      <c r="BC14" s="41">
        <f t="shared" si="1"/>
        <v>0</v>
      </c>
      <c r="BD14" s="41">
        <f t="shared" si="1"/>
        <v>0</v>
      </c>
      <c r="BE14" s="41">
        <f t="shared" si="1"/>
        <v>0</v>
      </c>
      <c r="BF14" s="41">
        <f t="shared" si="1"/>
        <v>0</v>
      </c>
      <c r="BG14" s="41">
        <f t="shared" si="1"/>
        <v>0</v>
      </c>
    </row>
    <row r="15" spans="1:59" s="55" customFormat="1" ht="15" customHeight="1" x14ac:dyDescent="0.25">
      <c r="A15" s="38"/>
      <c r="B15" s="39"/>
      <c r="C15" s="16"/>
      <c r="D15" s="54" t="s">
        <v>76</v>
      </c>
      <c r="E15" s="41">
        <f t="shared" ref="E15:AJ16" si="2">SUM(E19)</f>
        <v>0</v>
      </c>
      <c r="F15" s="41">
        <f t="shared" si="2"/>
        <v>0</v>
      </c>
      <c r="G15" s="41">
        <f t="shared" si="2"/>
        <v>0</v>
      </c>
      <c r="H15" s="41">
        <f t="shared" si="2"/>
        <v>0</v>
      </c>
      <c r="I15" s="41">
        <f t="shared" si="2"/>
        <v>0</v>
      </c>
      <c r="J15" s="41">
        <f t="shared" si="2"/>
        <v>0</v>
      </c>
      <c r="K15" s="41">
        <f t="shared" si="2"/>
        <v>0</v>
      </c>
      <c r="L15" s="41">
        <f t="shared" si="2"/>
        <v>0</v>
      </c>
      <c r="M15" s="41">
        <f t="shared" si="2"/>
        <v>0</v>
      </c>
      <c r="N15" s="41">
        <f t="shared" si="2"/>
        <v>0</v>
      </c>
      <c r="O15" s="41">
        <f t="shared" si="2"/>
        <v>0</v>
      </c>
      <c r="P15" s="41">
        <f t="shared" si="2"/>
        <v>0</v>
      </c>
      <c r="Q15" s="41">
        <f t="shared" si="2"/>
        <v>0</v>
      </c>
      <c r="R15" s="41">
        <f t="shared" si="2"/>
        <v>0</v>
      </c>
      <c r="S15" s="41">
        <f t="shared" si="2"/>
        <v>0</v>
      </c>
      <c r="T15" s="41">
        <f t="shared" si="2"/>
        <v>0</v>
      </c>
      <c r="U15" s="41">
        <f t="shared" si="2"/>
        <v>0</v>
      </c>
      <c r="V15" s="42">
        <f t="shared" si="2"/>
        <v>0</v>
      </c>
      <c r="W15" s="41">
        <f t="shared" si="2"/>
        <v>0</v>
      </c>
      <c r="X15" s="41">
        <f t="shared" si="2"/>
        <v>0</v>
      </c>
      <c r="Y15" s="41">
        <f t="shared" si="2"/>
        <v>0</v>
      </c>
      <c r="Z15" s="41">
        <f t="shared" si="2"/>
        <v>0</v>
      </c>
      <c r="AA15" s="41">
        <f t="shared" si="2"/>
        <v>0</v>
      </c>
      <c r="AB15" s="41">
        <f t="shared" si="2"/>
        <v>0</v>
      </c>
      <c r="AC15" s="41">
        <f t="shared" si="2"/>
        <v>0</v>
      </c>
      <c r="AD15" s="41">
        <f t="shared" si="2"/>
        <v>0</v>
      </c>
      <c r="AE15" s="41">
        <f t="shared" si="2"/>
        <v>0</v>
      </c>
      <c r="AF15" s="41">
        <f t="shared" si="2"/>
        <v>0</v>
      </c>
      <c r="AG15" s="41">
        <f t="shared" si="2"/>
        <v>0</v>
      </c>
      <c r="AH15" s="41">
        <f t="shared" si="2"/>
        <v>0</v>
      </c>
      <c r="AI15" s="41">
        <f t="shared" si="2"/>
        <v>0</v>
      </c>
      <c r="AJ15" s="41">
        <f t="shared" si="2"/>
        <v>0</v>
      </c>
      <c r="AK15" s="41">
        <f t="shared" si="1"/>
        <v>0</v>
      </c>
      <c r="AL15" s="41">
        <f t="shared" si="1"/>
        <v>0</v>
      </c>
      <c r="AM15" s="41">
        <f t="shared" si="1"/>
        <v>0</v>
      </c>
      <c r="AN15" s="41">
        <f t="shared" si="1"/>
        <v>0</v>
      </c>
      <c r="AO15" s="41">
        <f t="shared" si="1"/>
        <v>0</v>
      </c>
      <c r="AP15" s="41">
        <f t="shared" si="1"/>
        <v>0</v>
      </c>
      <c r="AQ15" s="41">
        <f t="shared" si="1"/>
        <v>0</v>
      </c>
      <c r="AR15" s="41">
        <f t="shared" si="1"/>
        <v>0</v>
      </c>
      <c r="AS15" s="41">
        <f t="shared" si="1"/>
        <v>0</v>
      </c>
      <c r="AT15" s="41">
        <f t="shared" si="1"/>
        <v>0</v>
      </c>
      <c r="AU15" s="41">
        <f t="shared" si="1"/>
        <v>0</v>
      </c>
      <c r="AV15" s="41">
        <f t="shared" si="1"/>
        <v>0</v>
      </c>
      <c r="AW15" s="41">
        <f t="shared" si="1"/>
        <v>0</v>
      </c>
      <c r="AX15" s="42">
        <f t="shared" si="1"/>
        <v>0</v>
      </c>
      <c r="AY15" s="41">
        <f t="shared" si="1"/>
        <v>0</v>
      </c>
      <c r="AZ15" s="41">
        <f t="shared" si="1"/>
        <v>0</v>
      </c>
      <c r="BA15" s="41">
        <f t="shared" si="1"/>
        <v>0</v>
      </c>
      <c r="BB15" s="41">
        <f t="shared" si="1"/>
        <v>0</v>
      </c>
      <c r="BC15" s="41">
        <f t="shared" si="1"/>
        <v>0</v>
      </c>
      <c r="BD15" s="41">
        <f t="shared" si="1"/>
        <v>0</v>
      </c>
      <c r="BE15" s="41">
        <f t="shared" si="1"/>
        <v>0</v>
      </c>
      <c r="BF15" s="41">
        <f t="shared" si="1"/>
        <v>0</v>
      </c>
      <c r="BG15" s="41">
        <f t="shared" si="1"/>
        <v>0</v>
      </c>
    </row>
    <row r="16" spans="1:59" s="55" customFormat="1" ht="15" customHeight="1" x14ac:dyDescent="0.25">
      <c r="A16" s="38"/>
      <c r="B16" s="39"/>
      <c r="C16" s="35"/>
      <c r="D16" s="54" t="s">
        <v>77</v>
      </c>
      <c r="E16" s="41">
        <f t="shared" si="2"/>
        <v>0</v>
      </c>
      <c r="F16" s="41">
        <f t="shared" si="2"/>
        <v>0</v>
      </c>
      <c r="G16" s="41">
        <f t="shared" si="2"/>
        <v>0</v>
      </c>
      <c r="H16" s="41">
        <f t="shared" si="2"/>
        <v>0</v>
      </c>
      <c r="I16" s="41">
        <f t="shared" si="2"/>
        <v>0</v>
      </c>
      <c r="J16" s="41">
        <f t="shared" si="2"/>
        <v>0</v>
      </c>
      <c r="K16" s="41">
        <f t="shared" si="2"/>
        <v>0</v>
      </c>
      <c r="L16" s="41">
        <f t="shared" si="2"/>
        <v>0</v>
      </c>
      <c r="M16" s="41">
        <f t="shared" si="2"/>
        <v>0</v>
      </c>
      <c r="N16" s="41">
        <f t="shared" si="2"/>
        <v>0</v>
      </c>
      <c r="O16" s="41">
        <f t="shared" si="2"/>
        <v>0</v>
      </c>
      <c r="P16" s="41">
        <f t="shared" si="2"/>
        <v>0</v>
      </c>
      <c r="Q16" s="41">
        <f t="shared" si="2"/>
        <v>0</v>
      </c>
      <c r="R16" s="41">
        <f t="shared" si="2"/>
        <v>0</v>
      </c>
      <c r="S16" s="41">
        <f t="shared" si="2"/>
        <v>0</v>
      </c>
      <c r="T16" s="41">
        <f t="shared" si="2"/>
        <v>0</v>
      </c>
      <c r="U16" s="41">
        <f t="shared" si="2"/>
        <v>0</v>
      </c>
      <c r="V16" s="42">
        <f t="shared" si="2"/>
        <v>0</v>
      </c>
      <c r="W16" s="41">
        <f t="shared" si="2"/>
        <v>0</v>
      </c>
      <c r="X16" s="41">
        <f t="shared" si="2"/>
        <v>0</v>
      </c>
      <c r="Y16" s="41">
        <f t="shared" si="2"/>
        <v>0</v>
      </c>
      <c r="Z16" s="41">
        <f t="shared" si="2"/>
        <v>0</v>
      </c>
      <c r="AA16" s="41">
        <f t="shared" si="2"/>
        <v>0</v>
      </c>
      <c r="AB16" s="41">
        <f t="shared" si="2"/>
        <v>0</v>
      </c>
      <c r="AC16" s="41">
        <f t="shared" si="2"/>
        <v>0</v>
      </c>
      <c r="AD16" s="41">
        <f t="shared" si="2"/>
        <v>0</v>
      </c>
      <c r="AE16" s="41">
        <f t="shared" si="2"/>
        <v>0</v>
      </c>
      <c r="AF16" s="41">
        <f t="shared" si="2"/>
        <v>0</v>
      </c>
      <c r="AG16" s="41">
        <f t="shared" si="2"/>
        <v>0</v>
      </c>
      <c r="AH16" s="41">
        <f t="shared" si="2"/>
        <v>0</v>
      </c>
      <c r="AI16" s="41">
        <f t="shared" si="2"/>
        <v>0</v>
      </c>
      <c r="AJ16" s="41">
        <f t="shared" si="2"/>
        <v>0</v>
      </c>
      <c r="AK16" s="41">
        <f t="shared" si="1"/>
        <v>0</v>
      </c>
      <c r="AL16" s="41">
        <f t="shared" si="1"/>
        <v>0</v>
      </c>
      <c r="AM16" s="41">
        <f t="shared" si="1"/>
        <v>0</v>
      </c>
      <c r="AN16" s="41">
        <f t="shared" si="1"/>
        <v>0</v>
      </c>
      <c r="AO16" s="41">
        <f t="shared" si="1"/>
        <v>0</v>
      </c>
      <c r="AP16" s="41">
        <f t="shared" si="1"/>
        <v>0</v>
      </c>
      <c r="AQ16" s="41">
        <f t="shared" si="1"/>
        <v>0</v>
      </c>
      <c r="AR16" s="41">
        <f t="shared" si="1"/>
        <v>0</v>
      </c>
      <c r="AS16" s="41">
        <f t="shared" si="1"/>
        <v>0</v>
      </c>
      <c r="AT16" s="41">
        <f t="shared" si="1"/>
        <v>0</v>
      </c>
      <c r="AU16" s="41">
        <f t="shared" si="1"/>
        <v>0</v>
      </c>
      <c r="AV16" s="41">
        <f t="shared" si="1"/>
        <v>0</v>
      </c>
      <c r="AW16" s="41">
        <f t="shared" si="1"/>
        <v>0</v>
      </c>
      <c r="AX16" s="42">
        <f t="shared" si="1"/>
        <v>0</v>
      </c>
      <c r="AY16" s="41">
        <f t="shared" si="1"/>
        <v>0</v>
      </c>
      <c r="AZ16" s="41">
        <f t="shared" si="1"/>
        <v>0</v>
      </c>
      <c r="BA16" s="41">
        <f t="shared" si="1"/>
        <v>0</v>
      </c>
      <c r="BB16" s="41">
        <f t="shared" si="1"/>
        <v>0</v>
      </c>
      <c r="BC16" s="41">
        <f t="shared" si="1"/>
        <v>0</v>
      </c>
      <c r="BD16" s="41">
        <f t="shared" si="1"/>
        <v>0</v>
      </c>
      <c r="BE16" s="41">
        <f t="shared" si="1"/>
        <v>0</v>
      </c>
      <c r="BF16" s="41">
        <f t="shared" si="1"/>
        <v>0</v>
      </c>
      <c r="BG16" s="41">
        <f t="shared" si="1"/>
        <v>0</v>
      </c>
    </row>
    <row r="17" spans="1:59" ht="15" customHeight="1" x14ac:dyDescent="0.25">
      <c r="A17" s="38"/>
      <c r="B17" s="44" t="s">
        <v>122</v>
      </c>
      <c r="C17" s="51" t="s">
        <v>123</v>
      </c>
      <c r="D17" s="40" t="s">
        <v>64</v>
      </c>
      <c r="E17" s="49">
        <v>2</v>
      </c>
      <c r="F17" s="49">
        <v>2</v>
      </c>
      <c r="G17" s="49">
        <v>2</v>
      </c>
      <c r="H17" s="49">
        <v>2</v>
      </c>
      <c r="I17" s="49">
        <v>2</v>
      </c>
      <c r="J17" s="49">
        <v>2</v>
      </c>
      <c r="K17" s="49">
        <v>2</v>
      </c>
      <c r="L17" s="49">
        <v>2</v>
      </c>
      <c r="M17" s="49">
        <v>2</v>
      </c>
      <c r="N17" s="49">
        <v>2</v>
      </c>
      <c r="O17" s="49">
        <v>2</v>
      </c>
      <c r="P17" s="49">
        <v>2</v>
      </c>
      <c r="Q17" s="49">
        <v>2</v>
      </c>
      <c r="R17" s="49">
        <v>2</v>
      </c>
      <c r="S17" s="49">
        <v>2</v>
      </c>
      <c r="T17" s="49">
        <v>2</v>
      </c>
      <c r="U17" s="47">
        <v>4</v>
      </c>
      <c r="V17" s="48">
        <f>SUM(E17:U17)</f>
        <v>36</v>
      </c>
      <c r="W17" s="46">
        <v>0</v>
      </c>
      <c r="X17" s="46">
        <v>0</v>
      </c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6"/>
      <c r="AX17" s="48">
        <f>SUM(Y17:AW17)</f>
        <v>0</v>
      </c>
      <c r="AY17" s="46">
        <v>0</v>
      </c>
      <c r="AZ17" s="46">
        <v>0</v>
      </c>
      <c r="BA17" s="46">
        <v>0</v>
      </c>
      <c r="BB17" s="46">
        <v>0</v>
      </c>
      <c r="BC17" s="46">
        <v>0</v>
      </c>
      <c r="BD17" s="46">
        <v>0</v>
      </c>
      <c r="BE17" s="46">
        <v>0</v>
      </c>
      <c r="BF17" s="46">
        <v>0</v>
      </c>
      <c r="BG17" s="77">
        <f>SUM(V17+AX17)</f>
        <v>36</v>
      </c>
    </row>
    <row r="18" spans="1:59" ht="15" customHeight="1" x14ac:dyDescent="0.25">
      <c r="A18" s="38"/>
      <c r="B18" s="44"/>
      <c r="C18" s="61"/>
      <c r="D18" s="40" t="s">
        <v>65</v>
      </c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8">
        <f>SUM(E18:U18)</f>
        <v>0</v>
      </c>
      <c r="W18" s="46">
        <v>0</v>
      </c>
      <c r="X18" s="46">
        <v>0</v>
      </c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6"/>
      <c r="AX18" s="48">
        <f>SUM(Y18:AW18)</f>
        <v>0</v>
      </c>
      <c r="AY18" s="46">
        <v>0</v>
      </c>
      <c r="AZ18" s="46">
        <v>0</v>
      </c>
      <c r="BA18" s="46">
        <v>0</v>
      </c>
      <c r="BB18" s="46">
        <v>0</v>
      </c>
      <c r="BC18" s="46">
        <v>0</v>
      </c>
      <c r="BD18" s="46">
        <v>0</v>
      </c>
      <c r="BE18" s="46">
        <v>0</v>
      </c>
      <c r="BF18" s="46">
        <v>0</v>
      </c>
      <c r="BG18" s="77">
        <f>SUM(V18+AX18)</f>
        <v>0</v>
      </c>
    </row>
    <row r="19" spans="1:59" ht="15" customHeight="1" x14ac:dyDescent="0.25">
      <c r="A19" s="38"/>
      <c r="B19" s="44"/>
      <c r="C19" s="61"/>
      <c r="D19" s="40" t="s">
        <v>76</v>
      </c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8">
        <f>SUM(E19:U19)</f>
        <v>0</v>
      </c>
      <c r="W19" s="46">
        <v>0</v>
      </c>
      <c r="X19" s="46">
        <v>0</v>
      </c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6"/>
      <c r="AX19" s="48">
        <f>SUM(Y19:AW19)</f>
        <v>0</v>
      </c>
      <c r="AY19" s="46">
        <v>0</v>
      </c>
      <c r="AZ19" s="46">
        <v>0</v>
      </c>
      <c r="BA19" s="46">
        <v>0</v>
      </c>
      <c r="BB19" s="46">
        <v>0</v>
      </c>
      <c r="BC19" s="46">
        <v>0</v>
      </c>
      <c r="BD19" s="46">
        <v>0</v>
      </c>
      <c r="BE19" s="46">
        <v>0</v>
      </c>
      <c r="BF19" s="46">
        <v>0</v>
      </c>
      <c r="BG19" s="77">
        <f>SUM(V19+AX19)</f>
        <v>0</v>
      </c>
    </row>
    <row r="20" spans="1:59" ht="15" customHeight="1" x14ac:dyDescent="0.25">
      <c r="A20" s="38"/>
      <c r="B20" s="44" t="s">
        <v>78</v>
      </c>
      <c r="C20" s="52" t="s">
        <v>79</v>
      </c>
      <c r="D20" s="40" t="s">
        <v>77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8">
        <f>SUM(E20:U20)</f>
        <v>0</v>
      </c>
      <c r="W20" s="46">
        <v>0</v>
      </c>
      <c r="X20" s="46">
        <v>0</v>
      </c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6"/>
      <c r="AX20" s="48">
        <f>SUM(Y20:AW20)</f>
        <v>0</v>
      </c>
      <c r="AY20" s="46">
        <v>0</v>
      </c>
      <c r="AZ20" s="46">
        <v>0</v>
      </c>
      <c r="BA20" s="46">
        <v>0</v>
      </c>
      <c r="BB20" s="46">
        <v>0</v>
      </c>
      <c r="BC20" s="46">
        <v>0</v>
      </c>
      <c r="BD20" s="46">
        <v>0</v>
      </c>
      <c r="BE20" s="46">
        <v>0</v>
      </c>
      <c r="BF20" s="46">
        <v>0</v>
      </c>
      <c r="BG20" s="77">
        <f>SUM(V20+AX20)</f>
        <v>0</v>
      </c>
    </row>
    <row r="21" spans="1:59" s="55" customFormat="1" ht="15" customHeight="1" x14ac:dyDescent="0.25">
      <c r="A21" s="38"/>
      <c r="B21" s="39" t="s">
        <v>82</v>
      </c>
      <c r="C21" s="3" t="s">
        <v>83</v>
      </c>
      <c r="D21" s="54" t="s">
        <v>64</v>
      </c>
      <c r="E21" s="57">
        <f>SUM(E25,E29)</f>
        <v>0</v>
      </c>
      <c r="F21" s="57">
        <f t="shared" ref="F21:BG24" si="3">SUM(F25,F29)</f>
        <v>0</v>
      </c>
      <c r="G21" s="57">
        <f t="shared" si="3"/>
        <v>0</v>
      </c>
      <c r="H21" s="57">
        <f t="shared" si="3"/>
        <v>0</v>
      </c>
      <c r="I21" s="57">
        <f t="shared" si="3"/>
        <v>0</v>
      </c>
      <c r="J21" s="57">
        <f t="shared" si="3"/>
        <v>0</v>
      </c>
      <c r="K21" s="57">
        <f t="shared" si="3"/>
        <v>0</v>
      </c>
      <c r="L21" s="57">
        <f t="shared" si="3"/>
        <v>0</v>
      </c>
      <c r="M21" s="57">
        <f t="shared" si="3"/>
        <v>0</v>
      </c>
      <c r="N21" s="57">
        <f t="shared" si="3"/>
        <v>0</v>
      </c>
      <c r="O21" s="57">
        <f t="shared" si="3"/>
        <v>0</v>
      </c>
      <c r="P21" s="57">
        <f t="shared" si="3"/>
        <v>0</v>
      </c>
      <c r="Q21" s="57">
        <f t="shared" si="3"/>
        <v>0</v>
      </c>
      <c r="R21" s="57">
        <f t="shared" si="3"/>
        <v>0</v>
      </c>
      <c r="S21" s="57">
        <f t="shared" si="3"/>
        <v>0</v>
      </c>
      <c r="T21" s="57">
        <f t="shared" si="3"/>
        <v>0</v>
      </c>
      <c r="U21" s="57">
        <f t="shared" si="3"/>
        <v>0</v>
      </c>
      <c r="V21" s="42">
        <f t="shared" si="3"/>
        <v>0</v>
      </c>
      <c r="W21" s="57">
        <f t="shared" si="3"/>
        <v>0</v>
      </c>
      <c r="X21" s="57">
        <f t="shared" si="3"/>
        <v>0</v>
      </c>
      <c r="Y21" s="57">
        <f t="shared" si="3"/>
        <v>0</v>
      </c>
      <c r="Z21" s="57">
        <f t="shared" si="3"/>
        <v>0</v>
      </c>
      <c r="AA21" s="57">
        <f t="shared" si="3"/>
        <v>0</v>
      </c>
      <c r="AB21" s="57">
        <f t="shared" si="3"/>
        <v>0</v>
      </c>
      <c r="AC21" s="57">
        <f t="shared" si="3"/>
        <v>0</v>
      </c>
      <c r="AD21" s="57">
        <f t="shared" si="3"/>
        <v>0</v>
      </c>
      <c r="AE21" s="57">
        <f t="shared" si="3"/>
        <v>0</v>
      </c>
      <c r="AF21" s="57">
        <f t="shared" si="3"/>
        <v>8</v>
      </c>
      <c r="AG21" s="57">
        <f t="shared" si="3"/>
        <v>10</v>
      </c>
      <c r="AH21" s="57">
        <f t="shared" si="3"/>
        <v>10</v>
      </c>
      <c r="AI21" s="57">
        <f t="shared" si="3"/>
        <v>10</v>
      </c>
      <c r="AJ21" s="57">
        <f t="shared" si="3"/>
        <v>10</v>
      </c>
      <c r="AK21" s="57">
        <f t="shared" si="3"/>
        <v>8</v>
      </c>
      <c r="AL21" s="57">
        <f t="shared" si="3"/>
        <v>10</v>
      </c>
      <c r="AM21" s="57">
        <f t="shared" si="3"/>
        <v>8</v>
      </c>
      <c r="AN21" s="57">
        <f t="shared" si="3"/>
        <v>10</v>
      </c>
      <c r="AO21" s="57">
        <f t="shared" si="3"/>
        <v>0</v>
      </c>
      <c r="AP21" s="57">
        <f t="shared" si="3"/>
        <v>0</v>
      </c>
      <c r="AQ21" s="57">
        <f t="shared" si="3"/>
        <v>0</v>
      </c>
      <c r="AR21" s="57">
        <f t="shared" si="3"/>
        <v>0</v>
      </c>
      <c r="AS21" s="57">
        <f t="shared" si="3"/>
        <v>0</v>
      </c>
      <c r="AT21" s="57">
        <f t="shared" si="3"/>
        <v>0</v>
      </c>
      <c r="AU21" s="57">
        <f t="shared" si="3"/>
        <v>0</v>
      </c>
      <c r="AV21" s="57">
        <f t="shared" si="3"/>
        <v>0</v>
      </c>
      <c r="AW21" s="57">
        <f t="shared" si="3"/>
        <v>0</v>
      </c>
      <c r="AX21" s="42">
        <f t="shared" si="3"/>
        <v>84</v>
      </c>
      <c r="AY21" s="57">
        <f t="shared" si="3"/>
        <v>0</v>
      </c>
      <c r="AZ21" s="57">
        <f t="shared" si="3"/>
        <v>0</v>
      </c>
      <c r="BA21" s="57">
        <f t="shared" si="3"/>
        <v>0</v>
      </c>
      <c r="BB21" s="57">
        <f t="shared" si="3"/>
        <v>0</v>
      </c>
      <c r="BC21" s="57">
        <f t="shared" si="3"/>
        <v>0</v>
      </c>
      <c r="BD21" s="57">
        <f t="shared" si="3"/>
        <v>0</v>
      </c>
      <c r="BE21" s="57">
        <f t="shared" si="3"/>
        <v>0</v>
      </c>
      <c r="BF21" s="57">
        <f t="shared" si="3"/>
        <v>0</v>
      </c>
      <c r="BG21" s="57">
        <f t="shared" si="3"/>
        <v>84</v>
      </c>
    </row>
    <row r="22" spans="1:59" s="55" customFormat="1" ht="15" customHeight="1" x14ac:dyDescent="0.25">
      <c r="A22" s="38"/>
      <c r="B22" s="39"/>
      <c r="C22" s="16"/>
      <c r="D22" s="54" t="s">
        <v>65</v>
      </c>
      <c r="E22" s="57">
        <f>SUM(E26,E30)</f>
        <v>0</v>
      </c>
      <c r="F22" s="57">
        <f t="shared" si="3"/>
        <v>0</v>
      </c>
      <c r="G22" s="57">
        <f t="shared" si="3"/>
        <v>0</v>
      </c>
      <c r="H22" s="57">
        <f t="shared" si="3"/>
        <v>0</v>
      </c>
      <c r="I22" s="57">
        <f t="shared" si="3"/>
        <v>0</v>
      </c>
      <c r="J22" s="57">
        <f t="shared" si="3"/>
        <v>0</v>
      </c>
      <c r="K22" s="57">
        <f t="shared" si="3"/>
        <v>0</v>
      </c>
      <c r="L22" s="57">
        <f t="shared" si="3"/>
        <v>0</v>
      </c>
      <c r="M22" s="57">
        <f t="shared" si="3"/>
        <v>0</v>
      </c>
      <c r="N22" s="57">
        <f t="shared" si="3"/>
        <v>0</v>
      </c>
      <c r="O22" s="57">
        <f t="shared" si="3"/>
        <v>0</v>
      </c>
      <c r="P22" s="57">
        <f t="shared" si="3"/>
        <v>0</v>
      </c>
      <c r="Q22" s="57">
        <f t="shared" si="3"/>
        <v>0</v>
      </c>
      <c r="R22" s="57">
        <f t="shared" si="3"/>
        <v>0</v>
      </c>
      <c r="S22" s="57">
        <f t="shared" si="3"/>
        <v>0</v>
      </c>
      <c r="T22" s="57">
        <f t="shared" si="3"/>
        <v>0</v>
      </c>
      <c r="U22" s="57">
        <f t="shared" si="3"/>
        <v>0</v>
      </c>
      <c r="V22" s="42">
        <f t="shared" si="3"/>
        <v>0</v>
      </c>
      <c r="W22" s="57">
        <f t="shared" si="3"/>
        <v>0</v>
      </c>
      <c r="X22" s="57">
        <f t="shared" si="3"/>
        <v>0</v>
      </c>
      <c r="Y22" s="57">
        <f t="shared" si="3"/>
        <v>0</v>
      </c>
      <c r="Z22" s="57">
        <f t="shared" si="3"/>
        <v>0</v>
      </c>
      <c r="AA22" s="57">
        <f t="shared" si="3"/>
        <v>0</v>
      </c>
      <c r="AB22" s="57">
        <f t="shared" si="3"/>
        <v>0</v>
      </c>
      <c r="AC22" s="57">
        <f t="shared" si="3"/>
        <v>0</v>
      </c>
      <c r="AD22" s="57">
        <f t="shared" si="3"/>
        <v>0</v>
      </c>
      <c r="AE22" s="57">
        <f t="shared" si="3"/>
        <v>0</v>
      </c>
      <c r="AF22" s="57">
        <f t="shared" si="3"/>
        <v>0</v>
      </c>
      <c r="AG22" s="57">
        <f t="shared" si="3"/>
        <v>0</v>
      </c>
      <c r="AH22" s="57">
        <f t="shared" si="3"/>
        <v>0</v>
      </c>
      <c r="AI22" s="57">
        <f t="shared" si="3"/>
        <v>0</v>
      </c>
      <c r="AJ22" s="57">
        <f t="shared" si="3"/>
        <v>0</v>
      </c>
      <c r="AK22" s="57">
        <f t="shared" si="3"/>
        <v>0</v>
      </c>
      <c r="AL22" s="57">
        <f t="shared" si="3"/>
        <v>0</v>
      </c>
      <c r="AM22" s="57">
        <f t="shared" si="3"/>
        <v>0</v>
      </c>
      <c r="AN22" s="57">
        <f t="shared" si="3"/>
        <v>0</v>
      </c>
      <c r="AO22" s="57">
        <f t="shared" si="3"/>
        <v>0</v>
      </c>
      <c r="AP22" s="57">
        <f t="shared" si="3"/>
        <v>0</v>
      </c>
      <c r="AQ22" s="57">
        <f t="shared" si="3"/>
        <v>0</v>
      </c>
      <c r="AR22" s="57">
        <f t="shared" si="3"/>
        <v>0</v>
      </c>
      <c r="AS22" s="57">
        <f t="shared" si="3"/>
        <v>0</v>
      </c>
      <c r="AT22" s="57">
        <f t="shared" si="3"/>
        <v>0</v>
      </c>
      <c r="AU22" s="57">
        <f t="shared" si="3"/>
        <v>0</v>
      </c>
      <c r="AV22" s="57">
        <f t="shared" si="3"/>
        <v>0</v>
      </c>
      <c r="AW22" s="57">
        <f t="shared" si="3"/>
        <v>0</v>
      </c>
      <c r="AX22" s="42">
        <f t="shared" si="3"/>
        <v>0</v>
      </c>
      <c r="AY22" s="57">
        <f t="shared" si="3"/>
        <v>0</v>
      </c>
      <c r="AZ22" s="57">
        <f t="shared" si="3"/>
        <v>0</v>
      </c>
      <c r="BA22" s="57">
        <f t="shared" si="3"/>
        <v>0</v>
      </c>
      <c r="BB22" s="57">
        <f t="shared" si="3"/>
        <v>0</v>
      </c>
      <c r="BC22" s="57">
        <f t="shared" si="3"/>
        <v>0</v>
      </c>
      <c r="BD22" s="57">
        <f t="shared" si="3"/>
        <v>0</v>
      </c>
      <c r="BE22" s="57">
        <f t="shared" si="3"/>
        <v>0</v>
      </c>
      <c r="BF22" s="57">
        <f t="shared" si="3"/>
        <v>0</v>
      </c>
      <c r="BG22" s="57">
        <f t="shared" si="3"/>
        <v>0</v>
      </c>
    </row>
    <row r="23" spans="1:59" s="55" customFormat="1" ht="15" customHeight="1" x14ac:dyDescent="0.25">
      <c r="A23" s="38"/>
      <c r="B23" s="39"/>
      <c r="C23" s="16"/>
      <c r="D23" s="54" t="s">
        <v>76</v>
      </c>
      <c r="E23" s="57">
        <f>SUM(E27,E31)</f>
        <v>0</v>
      </c>
      <c r="F23" s="57">
        <f t="shared" si="3"/>
        <v>0</v>
      </c>
      <c r="G23" s="57">
        <f t="shared" si="3"/>
        <v>0</v>
      </c>
      <c r="H23" s="57">
        <f t="shared" si="3"/>
        <v>0</v>
      </c>
      <c r="I23" s="57">
        <f t="shared" si="3"/>
        <v>0</v>
      </c>
      <c r="J23" s="57">
        <f t="shared" si="3"/>
        <v>0</v>
      </c>
      <c r="K23" s="57">
        <f t="shared" si="3"/>
        <v>0</v>
      </c>
      <c r="L23" s="57">
        <f t="shared" si="3"/>
        <v>0</v>
      </c>
      <c r="M23" s="57">
        <f t="shared" si="3"/>
        <v>0</v>
      </c>
      <c r="N23" s="57">
        <f t="shared" si="3"/>
        <v>0</v>
      </c>
      <c r="O23" s="57">
        <f t="shared" si="3"/>
        <v>0</v>
      </c>
      <c r="P23" s="57">
        <f t="shared" si="3"/>
        <v>0</v>
      </c>
      <c r="Q23" s="57">
        <f t="shared" si="3"/>
        <v>0</v>
      </c>
      <c r="R23" s="57">
        <f t="shared" si="3"/>
        <v>0</v>
      </c>
      <c r="S23" s="57">
        <f t="shared" si="3"/>
        <v>0</v>
      </c>
      <c r="T23" s="57">
        <f t="shared" si="3"/>
        <v>0</v>
      </c>
      <c r="U23" s="57">
        <f t="shared" si="3"/>
        <v>0</v>
      </c>
      <c r="V23" s="42">
        <f t="shared" si="3"/>
        <v>0</v>
      </c>
      <c r="W23" s="57">
        <f t="shared" si="3"/>
        <v>0</v>
      </c>
      <c r="X23" s="57">
        <f t="shared" si="3"/>
        <v>0</v>
      </c>
      <c r="Y23" s="57">
        <f t="shared" si="3"/>
        <v>0</v>
      </c>
      <c r="Z23" s="57">
        <f t="shared" si="3"/>
        <v>0</v>
      </c>
      <c r="AA23" s="57">
        <f t="shared" si="3"/>
        <v>0</v>
      </c>
      <c r="AB23" s="57">
        <f t="shared" si="3"/>
        <v>0</v>
      </c>
      <c r="AC23" s="57">
        <f t="shared" si="3"/>
        <v>0</v>
      </c>
      <c r="AD23" s="57">
        <f t="shared" si="3"/>
        <v>0</v>
      </c>
      <c r="AE23" s="57">
        <f t="shared" si="3"/>
        <v>0</v>
      </c>
      <c r="AF23" s="57">
        <f t="shared" si="3"/>
        <v>0</v>
      </c>
      <c r="AG23" s="57">
        <f t="shared" si="3"/>
        <v>0</v>
      </c>
      <c r="AH23" s="57">
        <f t="shared" si="3"/>
        <v>0</v>
      </c>
      <c r="AI23" s="57">
        <f t="shared" si="3"/>
        <v>0</v>
      </c>
      <c r="AJ23" s="57">
        <f t="shared" si="3"/>
        <v>0</v>
      </c>
      <c r="AK23" s="57">
        <f t="shared" si="3"/>
        <v>0</v>
      </c>
      <c r="AL23" s="57">
        <f t="shared" si="3"/>
        <v>0</v>
      </c>
      <c r="AM23" s="57">
        <f t="shared" si="3"/>
        <v>0</v>
      </c>
      <c r="AN23" s="57">
        <f t="shared" si="3"/>
        <v>0</v>
      </c>
      <c r="AO23" s="57">
        <f t="shared" si="3"/>
        <v>0</v>
      </c>
      <c r="AP23" s="57">
        <f t="shared" si="3"/>
        <v>0</v>
      </c>
      <c r="AQ23" s="57">
        <f t="shared" si="3"/>
        <v>0</v>
      </c>
      <c r="AR23" s="57">
        <f t="shared" si="3"/>
        <v>0</v>
      </c>
      <c r="AS23" s="57">
        <f t="shared" si="3"/>
        <v>0</v>
      </c>
      <c r="AT23" s="57">
        <f t="shared" si="3"/>
        <v>0</v>
      </c>
      <c r="AU23" s="57">
        <f t="shared" si="3"/>
        <v>0</v>
      </c>
      <c r="AV23" s="57">
        <f t="shared" si="3"/>
        <v>0</v>
      </c>
      <c r="AW23" s="57">
        <f t="shared" si="3"/>
        <v>0</v>
      </c>
      <c r="AX23" s="42">
        <f t="shared" si="3"/>
        <v>0</v>
      </c>
      <c r="AY23" s="57">
        <f t="shared" si="3"/>
        <v>0</v>
      </c>
      <c r="AZ23" s="57">
        <f t="shared" si="3"/>
        <v>0</v>
      </c>
      <c r="BA23" s="57">
        <f t="shared" si="3"/>
        <v>0</v>
      </c>
      <c r="BB23" s="57">
        <f t="shared" si="3"/>
        <v>0</v>
      </c>
      <c r="BC23" s="57">
        <f t="shared" si="3"/>
        <v>0</v>
      </c>
      <c r="BD23" s="57">
        <f t="shared" si="3"/>
        <v>0</v>
      </c>
      <c r="BE23" s="57">
        <f t="shared" si="3"/>
        <v>0</v>
      </c>
      <c r="BF23" s="57">
        <f t="shared" si="3"/>
        <v>0</v>
      </c>
      <c r="BG23" s="57">
        <f t="shared" si="3"/>
        <v>0</v>
      </c>
    </row>
    <row r="24" spans="1:59" s="55" customFormat="1" ht="15" customHeight="1" x14ac:dyDescent="0.25">
      <c r="A24" s="38"/>
      <c r="B24" s="39" t="s">
        <v>82</v>
      </c>
      <c r="C24" s="35" t="s">
        <v>83</v>
      </c>
      <c r="D24" s="54" t="s">
        <v>77</v>
      </c>
      <c r="E24" s="57">
        <f>SUM(E28,E32)</f>
        <v>0</v>
      </c>
      <c r="F24" s="57">
        <f t="shared" si="3"/>
        <v>0</v>
      </c>
      <c r="G24" s="57">
        <f t="shared" si="3"/>
        <v>0</v>
      </c>
      <c r="H24" s="57">
        <f t="shared" si="3"/>
        <v>0</v>
      </c>
      <c r="I24" s="57">
        <f t="shared" si="3"/>
        <v>0</v>
      </c>
      <c r="J24" s="57">
        <f t="shared" si="3"/>
        <v>0</v>
      </c>
      <c r="K24" s="57">
        <f t="shared" si="3"/>
        <v>0</v>
      </c>
      <c r="L24" s="57">
        <f t="shared" si="3"/>
        <v>0</v>
      </c>
      <c r="M24" s="57">
        <f t="shared" si="3"/>
        <v>0</v>
      </c>
      <c r="N24" s="57">
        <f t="shared" si="3"/>
        <v>0</v>
      </c>
      <c r="O24" s="57">
        <f t="shared" si="3"/>
        <v>0</v>
      </c>
      <c r="P24" s="57">
        <f t="shared" si="3"/>
        <v>0</v>
      </c>
      <c r="Q24" s="57">
        <f t="shared" si="3"/>
        <v>0</v>
      </c>
      <c r="R24" s="57">
        <f t="shared" si="3"/>
        <v>0</v>
      </c>
      <c r="S24" s="57">
        <f t="shared" si="3"/>
        <v>0</v>
      </c>
      <c r="T24" s="57">
        <f t="shared" si="3"/>
        <v>0</v>
      </c>
      <c r="U24" s="57">
        <f t="shared" si="3"/>
        <v>0</v>
      </c>
      <c r="V24" s="42">
        <f t="shared" si="3"/>
        <v>0</v>
      </c>
      <c r="W24" s="57">
        <f t="shared" si="3"/>
        <v>0</v>
      </c>
      <c r="X24" s="57">
        <f t="shared" si="3"/>
        <v>0</v>
      </c>
      <c r="Y24" s="57">
        <f t="shared" si="3"/>
        <v>0</v>
      </c>
      <c r="Z24" s="57">
        <f t="shared" si="3"/>
        <v>0</v>
      </c>
      <c r="AA24" s="57">
        <f t="shared" si="3"/>
        <v>0</v>
      </c>
      <c r="AB24" s="57">
        <f t="shared" si="3"/>
        <v>0</v>
      </c>
      <c r="AC24" s="57">
        <f t="shared" si="3"/>
        <v>0</v>
      </c>
      <c r="AD24" s="57">
        <f t="shared" si="3"/>
        <v>0</v>
      </c>
      <c r="AE24" s="57">
        <f t="shared" si="3"/>
        <v>0</v>
      </c>
      <c r="AF24" s="57">
        <f t="shared" si="3"/>
        <v>0</v>
      </c>
      <c r="AG24" s="57">
        <f t="shared" si="3"/>
        <v>0</v>
      </c>
      <c r="AH24" s="57">
        <f t="shared" si="3"/>
        <v>0</v>
      </c>
      <c r="AI24" s="57">
        <f t="shared" si="3"/>
        <v>0</v>
      </c>
      <c r="AJ24" s="57">
        <f t="shared" si="3"/>
        <v>0</v>
      </c>
      <c r="AK24" s="57">
        <f t="shared" si="3"/>
        <v>0</v>
      </c>
      <c r="AL24" s="57">
        <f t="shared" si="3"/>
        <v>0</v>
      </c>
      <c r="AM24" s="57">
        <f t="shared" si="3"/>
        <v>0</v>
      </c>
      <c r="AN24" s="57">
        <f t="shared" si="3"/>
        <v>0</v>
      </c>
      <c r="AO24" s="57">
        <f t="shared" si="3"/>
        <v>0</v>
      </c>
      <c r="AP24" s="57">
        <f t="shared" si="3"/>
        <v>0</v>
      </c>
      <c r="AQ24" s="57">
        <f t="shared" si="3"/>
        <v>0</v>
      </c>
      <c r="AR24" s="57">
        <f t="shared" si="3"/>
        <v>0</v>
      </c>
      <c r="AS24" s="57">
        <f t="shared" si="3"/>
        <v>0</v>
      </c>
      <c r="AT24" s="57">
        <f t="shared" si="3"/>
        <v>0</v>
      </c>
      <c r="AU24" s="57">
        <f t="shared" si="3"/>
        <v>0</v>
      </c>
      <c r="AV24" s="57">
        <f t="shared" si="3"/>
        <v>0</v>
      </c>
      <c r="AW24" s="57">
        <f t="shared" si="3"/>
        <v>0</v>
      </c>
      <c r="AX24" s="42">
        <f t="shared" si="3"/>
        <v>0</v>
      </c>
      <c r="AY24" s="57">
        <f t="shared" si="3"/>
        <v>0</v>
      </c>
      <c r="AZ24" s="57">
        <f t="shared" si="3"/>
        <v>0</v>
      </c>
      <c r="BA24" s="57">
        <f t="shared" si="3"/>
        <v>0</v>
      </c>
      <c r="BB24" s="57">
        <f t="shared" si="3"/>
        <v>0</v>
      </c>
      <c r="BC24" s="57">
        <f t="shared" si="3"/>
        <v>0</v>
      </c>
      <c r="BD24" s="57">
        <f t="shared" si="3"/>
        <v>0</v>
      </c>
      <c r="BE24" s="57">
        <f t="shared" si="3"/>
        <v>0</v>
      </c>
      <c r="BF24" s="57">
        <f t="shared" si="3"/>
        <v>0</v>
      </c>
      <c r="BG24" s="57">
        <f t="shared" si="3"/>
        <v>0</v>
      </c>
    </row>
    <row r="25" spans="1:59" s="60" customFormat="1" ht="15" customHeight="1" x14ac:dyDescent="0.25">
      <c r="A25" s="38"/>
      <c r="B25" s="44" t="s">
        <v>124</v>
      </c>
      <c r="C25" s="51" t="s">
        <v>125</v>
      </c>
      <c r="D25" s="40" t="s">
        <v>64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8">
        <f t="shared" ref="V25:V32" si="4">SUM(E25:U25)</f>
        <v>0</v>
      </c>
      <c r="W25" s="46">
        <v>0</v>
      </c>
      <c r="X25" s="46">
        <v>0</v>
      </c>
      <c r="Y25" s="49"/>
      <c r="Z25" s="49"/>
      <c r="AA25" s="49"/>
      <c r="AB25" s="49"/>
      <c r="AC25" s="49"/>
      <c r="AD25" s="49"/>
      <c r="AE25" s="49"/>
      <c r="AF25" s="49">
        <v>4</v>
      </c>
      <c r="AG25" s="49">
        <v>4</v>
      </c>
      <c r="AH25" s="49">
        <v>4</v>
      </c>
      <c r="AI25" s="49">
        <v>4</v>
      </c>
      <c r="AJ25" s="49">
        <v>4</v>
      </c>
      <c r="AK25" s="49">
        <v>4</v>
      </c>
      <c r="AL25" s="49">
        <v>4</v>
      </c>
      <c r="AM25" s="49">
        <v>4</v>
      </c>
      <c r="AN25" s="47">
        <v>4</v>
      </c>
      <c r="AO25" s="49"/>
      <c r="AP25" s="49"/>
      <c r="AQ25" s="49"/>
      <c r="AR25" s="49"/>
      <c r="AS25" s="49"/>
      <c r="AT25" s="49"/>
      <c r="AU25" s="49"/>
      <c r="AV25" s="49"/>
      <c r="AW25" s="46"/>
      <c r="AX25" s="48">
        <f t="shared" ref="AX25:AX32" si="5">SUM(Y25:AW25)</f>
        <v>36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77">
        <f t="shared" ref="BG25:BG32" si="6">SUM(V25+AX25)</f>
        <v>36</v>
      </c>
    </row>
    <row r="26" spans="1:59" s="60" customFormat="1" ht="15" customHeight="1" x14ac:dyDescent="0.25">
      <c r="A26" s="38"/>
      <c r="B26" s="44" t="s">
        <v>84</v>
      </c>
      <c r="C26" s="61" t="s">
        <v>85</v>
      </c>
      <c r="D26" s="40" t="s">
        <v>65</v>
      </c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8">
        <f t="shared" si="4"/>
        <v>0</v>
      </c>
      <c r="W26" s="46">
        <v>0</v>
      </c>
      <c r="X26" s="46">
        <v>0</v>
      </c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6"/>
      <c r="AX26" s="48">
        <f t="shared" si="5"/>
        <v>0</v>
      </c>
      <c r="AY26" s="46">
        <v>0</v>
      </c>
      <c r="AZ26" s="46">
        <v>0</v>
      </c>
      <c r="BA26" s="46">
        <v>0</v>
      </c>
      <c r="BB26" s="46">
        <v>0</v>
      </c>
      <c r="BC26" s="46">
        <v>0</v>
      </c>
      <c r="BD26" s="46">
        <v>0</v>
      </c>
      <c r="BE26" s="46">
        <v>0</v>
      </c>
      <c r="BF26" s="46">
        <v>0</v>
      </c>
      <c r="BG26" s="77">
        <f t="shared" si="6"/>
        <v>0</v>
      </c>
    </row>
    <row r="27" spans="1:59" s="60" customFormat="1" ht="15" customHeight="1" x14ac:dyDescent="0.25">
      <c r="A27" s="38"/>
      <c r="B27" s="44" t="s">
        <v>84</v>
      </c>
      <c r="C27" s="61" t="s">
        <v>85</v>
      </c>
      <c r="D27" s="40" t="s">
        <v>76</v>
      </c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8">
        <f t="shared" si="4"/>
        <v>0</v>
      </c>
      <c r="W27" s="46">
        <v>0</v>
      </c>
      <c r="X27" s="46">
        <v>0</v>
      </c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6"/>
      <c r="AX27" s="48">
        <f t="shared" si="5"/>
        <v>0</v>
      </c>
      <c r="AY27" s="46">
        <v>0</v>
      </c>
      <c r="AZ27" s="46">
        <v>0</v>
      </c>
      <c r="BA27" s="46">
        <v>0</v>
      </c>
      <c r="BB27" s="46">
        <v>0</v>
      </c>
      <c r="BC27" s="46">
        <v>0</v>
      </c>
      <c r="BD27" s="46">
        <v>0</v>
      </c>
      <c r="BE27" s="46">
        <v>0</v>
      </c>
      <c r="BF27" s="46">
        <v>0</v>
      </c>
      <c r="BG27" s="77">
        <f t="shared" si="6"/>
        <v>0</v>
      </c>
    </row>
    <row r="28" spans="1:59" s="60" customFormat="1" ht="15" customHeight="1" x14ac:dyDescent="0.25">
      <c r="A28" s="38"/>
      <c r="B28" s="44" t="s">
        <v>84</v>
      </c>
      <c r="C28" s="52" t="s">
        <v>85</v>
      </c>
      <c r="D28" s="40" t="s">
        <v>77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8">
        <f t="shared" si="4"/>
        <v>0</v>
      </c>
      <c r="W28" s="46">
        <v>0</v>
      </c>
      <c r="X28" s="46">
        <v>0</v>
      </c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6"/>
      <c r="AX28" s="48">
        <f t="shared" si="5"/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77">
        <f t="shared" si="6"/>
        <v>0</v>
      </c>
    </row>
    <row r="29" spans="1:59" s="60" customFormat="1" ht="15" customHeight="1" x14ac:dyDescent="0.25">
      <c r="A29" s="38"/>
      <c r="B29" s="62" t="s">
        <v>126</v>
      </c>
      <c r="C29" s="51" t="s">
        <v>127</v>
      </c>
      <c r="D29" s="40" t="s">
        <v>64</v>
      </c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8">
        <f t="shared" si="4"/>
        <v>0</v>
      </c>
      <c r="W29" s="46">
        <v>0</v>
      </c>
      <c r="X29" s="46">
        <v>0</v>
      </c>
      <c r="Y29" s="49"/>
      <c r="Z29" s="49"/>
      <c r="AA29" s="49"/>
      <c r="AB29" s="49"/>
      <c r="AC29" s="49"/>
      <c r="AD29" s="49"/>
      <c r="AE29" s="49"/>
      <c r="AF29" s="49">
        <v>4</v>
      </c>
      <c r="AG29" s="49">
        <v>6</v>
      </c>
      <c r="AH29" s="49">
        <v>6</v>
      </c>
      <c r="AI29" s="49">
        <v>6</v>
      </c>
      <c r="AJ29" s="49">
        <v>6</v>
      </c>
      <c r="AK29" s="49">
        <v>4</v>
      </c>
      <c r="AL29" s="49">
        <v>6</v>
      </c>
      <c r="AM29" s="49">
        <v>4</v>
      </c>
      <c r="AN29" s="47">
        <v>6</v>
      </c>
      <c r="AO29" s="49"/>
      <c r="AP29" s="49"/>
      <c r="AQ29" s="49"/>
      <c r="AR29" s="49"/>
      <c r="AS29" s="49"/>
      <c r="AT29" s="49"/>
      <c r="AU29" s="49"/>
      <c r="AV29" s="49"/>
      <c r="AW29" s="46"/>
      <c r="AX29" s="48">
        <f t="shared" si="5"/>
        <v>48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77">
        <f t="shared" si="6"/>
        <v>48</v>
      </c>
    </row>
    <row r="30" spans="1:59" s="60" customFormat="1" ht="15" customHeight="1" x14ac:dyDescent="0.25">
      <c r="A30" s="38"/>
      <c r="B30" s="63" t="s">
        <v>94</v>
      </c>
      <c r="C30" s="61" t="s">
        <v>95</v>
      </c>
      <c r="D30" s="40" t="s">
        <v>65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8">
        <f t="shared" si="4"/>
        <v>0</v>
      </c>
      <c r="W30" s="46">
        <v>0</v>
      </c>
      <c r="X30" s="46">
        <v>0</v>
      </c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6"/>
      <c r="AX30" s="48">
        <f t="shared" si="5"/>
        <v>0</v>
      </c>
      <c r="AY30" s="46">
        <v>0</v>
      </c>
      <c r="AZ30" s="46">
        <v>0</v>
      </c>
      <c r="BA30" s="46">
        <v>0</v>
      </c>
      <c r="BB30" s="46">
        <v>0</v>
      </c>
      <c r="BC30" s="46">
        <v>0</v>
      </c>
      <c r="BD30" s="46">
        <v>0</v>
      </c>
      <c r="BE30" s="46">
        <v>0</v>
      </c>
      <c r="BF30" s="46">
        <v>0</v>
      </c>
      <c r="BG30" s="77">
        <f t="shared" si="6"/>
        <v>0</v>
      </c>
    </row>
    <row r="31" spans="1:59" s="60" customFormat="1" ht="15" customHeight="1" x14ac:dyDescent="0.25">
      <c r="A31" s="38"/>
      <c r="B31" s="63" t="s">
        <v>94</v>
      </c>
      <c r="C31" s="61" t="s">
        <v>95</v>
      </c>
      <c r="D31" s="40" t="s">
        <v>76</v>
      </c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8">
        <f t="shared" si="4"/>
        <v>0</v>
      </c>
      <c r="W31" s="46">
        <v>0</v>
      </c>
      <c r="X31" s="46">
        <v>0</v>
      </c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6"/>
      <c r="AX31" s="48">
        <f t="shared" si="5"/>
        <v>0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77">
        <f t="shared" si="6"/>
        <v>0</v>
      </c>
    </row>
    <row r="32" spans="1:59" s="60" customFormat="1" ht="15" customHeight="1" x14ac:dyDescent="0.25">
      <c r="A32" s="38"/>
      <c r="B32" s="64" t="s">
        <v>94</v>
      </c>
      <c r="C32" s="52" t="s">
        <v>95</v>
      </c>
      <c r="D32" s="40" t="s">
        <v>77</v>
      </c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8">
        <f t="shared" si="4"/>
        <v>0</v>
      </c>
      <c r="W32" s="46">
        <v>0</v>
      </c>
      <c r="X32" s="46">
        <v>0</v>
      </c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6"/>
      <c r="AX32" s="48">
        <f t="shared" si="5"/>
        <v>0</v>
      </c>
      <c r="AY32" s="46">
        <v>0</v>
      </c>
      <c r="AZ32" s="46">
        <v>0</v>
      </c>
      <c r="BA32" s="46">
        <v>0</v>
      </c>
      <c r="BB32" s="46">
        <v>0</v>
      </c>
      <c r="BC32" s="46">
        <v>0</v>
      </c>
      <c r="BD32" s="46">
        <v>0</v>
      </c>
      <c r="BE32" s="46">
        <v>0</v>
      </c>
      <c r="BF32" s="46">
        <v>0</v>
      </c>
      <c r="BG32" s="77">
        <f t="shared" si="6"/>
        <v>0</v>
      </c>
    </row>
    <row r="33" spans="1:59" s="55" customFormat="1" ht="15" customHeight="1" x14ac:dyDescent="0.25">
      <c r="A33" s="38"/>
      <c r="B33" s="39" t="s">
        <v>100</v>
      </c>
      <c r="C33" s="3" t="s">
        <v>101</v>
      </c>
      <c r="D33" s="54" t="s">
        <v>64</v>
      </c>
      <c r="E33" s="57">
        <f t="shared" ref="E33:BG36" si="7">SUM(E57,E37)</f>
        <v>30</v>
      </c>
      <c r="F33" s="57">
        <f t="shared" si="7"/>
        <v>30</v>
      </c>
      <c r="G33" s="57">
        <f t="shared" si="7"/>
        <v>30</v>
      </c>
      <c r="H33" s="57">
        <f t="shared" si="7"/>
        <v>30</v>
      </c>
      <c r="I33" s="57">
        <f t="shared" si="7"/>
        <v>30</v>
      </c>
      <c r="J33" s="57">
        <f t="shared" si="7"/>
        <v>30</v>
      </c>
      <c r="K33" s="57">
        <f t="shared" si="7"/>
        <v>30</v>
      </c>
      <c r="L33" s="57">
        <f t="shared" si="7"/>
        <v>30</v>
      </c>
      <c r="M33" s="57">
        <f t="shared" si="7"/>
        <v>30</v>
      </c>
      <c r="N33" s="57">
        <f t="shared" si="7"/>
        <v>30</v>
      </c>
      <c r="O33" s="57">
        <f t="shared" si="7"/>
        <v>30</v>
      </c>
      <c r="P33" s="57">
        <f t="shared" si="7"/>
        <v>30</v>
      </c>
      <c r="Q33" s="57">
        <f t="shared" si="7"/>
        <v>30</v>
      </c>
      <c r="R33" s="57">
        <f t="shared" si="7"/>
        <v>30</v>
      </c>
      <c r="S33" s="57">
        <f t="shared" si="7"/>
        <v>30</v>
      </c>
      <c r="T33" s="57">
        <f t="shared" si="7"/>
        <v>30</v>
      </c>
      <c r="U33" s="57">
        <f t="shared" si="7"/>
        <v>28</v>
      </c>
      <c r="V33" s="42">
        <f t="shared" si="7"/>
        <v>508</v>
      </c>
      <c r="W33" s="57">
        <f t="shared" si="7"/>
        <v>0</v>
      </c>
      <c r="X33" s="57">
        <f t="shared" si="7"/>
        <v>0</v>
      </c>
      <c r="Y33" s="57">
        <f t="shared" si="7"/>
        <v>36</v>
      </c>
      <c r="Z33" s="57">
        <f t="shared" si="7"/>
        <v>36</v>
      </c>
      <c r="AA33" s="57">
        <f t="shared" si="7"/>
        <v>36</v>
      </c>
      <c r="AB33" s="57">
        <f t="shared" si="7"/>
        <v>36</v>
      </c>
      <c r="AC33" s="57">
        <f t="shared" si="7"/>
        <v>36</v>
      </c>
      <c r="AD33" s="57">
        <f t="shared" si="7"/>
        <v>36</v>
      </c>
      <c r="AE33" s="57">
        <f t="shared" si="7"/>
        <v>36</v>
      </c>
      <c r="AF33" s="57">
        <f t="shared" si="7"/>
        <v>24</v>
      </c>
      <c r="AG33" s="57">
        <f t="shared" si="7"/>
        <v>22</v>
      </c>
      <c r="AH33" s="57">
        <f t="shared" si="7"/>
        <v>22</v>
      </c>
      <c r="AI33" s="57">
        <f t="shared" si="7"/>
        <v>22</v>
      </c>
      <c r="AJ33" s="57">
        <f t="shared" si="7"/>
        <v>22</v>
      </c>
      <c r="AK33" s="57">
        <f t="shared" si="7"/>
        <v>24</v>
      </c>
      <c r="AL33" s="57">
        <f t="shared" si="7"/>
        <v>22</v>
      </c>
      <c r="AM33" s="57">
        <f t="shared" si="7"/>
        <v>24</v>
      </c>
      <c r="AN33" s="57">
        <f t="shared" si="7"/>
        <v>22</v>
      </c>
      <c r="AO33" s="57">
        <f t="shared" si="7"/>
        <v>32</v>
      </c>
      <c r="AP33" s="57">
        <f t="shared" si="7"/>
        <v>36</v>
      </c>
      <c r="AQ33" s="57">
        <f t="shared" si="7"/>
        <v>36</v>
      </c>
      <c r="AR33" s="57">
        <f t="shared" si="7"/>
        <v>36</v>
      </c>
      <c r="AS33" s="57">
        <f t="shared" si="7"/>
        <v>36</v>
      </c>
      <c r="AT33" s="57">
        <f t="shared" si="7"/>
        <v>36</v>
      </c>
      <c r="AU33" s="57">
        <f t="shared" si="7"/>
        <v>36</v>
      </c>
      <c r="AV33" s="57">
        <f t="shared" si="7"/>
        <v>36</v>
      </c>
      <c r="AW33" s="57">
        <f t="shared" si="7"/>
        <v>18</v>
      </c>
      <c r="AX33" s="42">
        <f t="shared" si="7"/>
        <v>758</v>
      </c>
      <c r="AY33" s="57">
        <f t="shared" si="7"/>
        <v>0</v>
      </c>
      <c r="AZ33" s="57">
        <f t="shared" si="7"/>
        <v>0</v>
      </c>
      <c r="BA33" s="57">
        <f t="shared" si="7"/>
        <v>0</v>
      </c>
      <c r="BB33" s="57">
        <f t="shared" si="7"/>
        <v>0</v>
      </c>
      <c r="BC33" s="57">
        <f t="shared" si="7"/>
        <v>0</v>
      </c>
      <c r="BD33" s="57">
        <f t="shared" si="7"/>
        <v>0</v>
      </c>
      <c r="BE33" s="57">
        <f t="shared" si="7"/>
        <v>0</v>
      </c>
      <c r="BF33" s="57">
        <f t="shared" si="7"/>
        <v>0</v>
      </c>
      <c r="BG33" s="57">
        <f t="shared" si="7"/>
        <v>1266</v>
      </c>
    </row>
    <row r="34" spans="1:59" s="55" customFormat="1" ht="15" customHeight="1" x14ac:dyDescent="0.25">
      <c r="A34" s="38"/>
      <c r="B34" s="39" t="s">
        <v>100</v>
      </c>
      <c r="C34" s="16" t="s">
        <v>101</v>
      </c>
      <c r="D34" s="54" t="s">
        <v>65</v>
      </c>
      <c r="E34" s="57">
        <f t="shared" si="7"/>
        <v>0</v>
      </c>
      <c r="F34" s="57">
        <f t="shared" si="7"/>
        <v>0</v>
      </c>
      <c r="G34" s="57">
        <f t="shared" si="7"/>
        <v>0</v>
      </c>
      <c r="H34" s="57">
        <f t="shared" si="7"/>
        <v>0</v>
      </c>
      <c r="I34" s="57">
        <f t="shared" si="7"/>
        <v>0</v>
      </c>
      <c r="J34" s="57">
        <f t="shared" si="7"/>
        <v>0</v>
      </c>
      <c r="K34" s="57">
        <f t="shared" si="7"/>
        <v>0</v>
      </c>
      <c r="L34" s="57">
        <f t="shared" si="7"/>
        <v>0</v>
      </c>
      <c r="M34" s="57">
        <f t="shared" si="7"/>
        <v>0</v>
      </c>
      <c r="N34" s="57">
        <f t="shared" si="7"/>
        <v>0</v>
      </c>
      <c r="O34" s="57">
        <f t="shared" si="7"/>
        <v>0</v>
      </c>
      <c r="P34" s="57">
        <f t="shared" si="7"/>
        <v>0</v>
      </c>
      <c r="Q34" s="57">
        <f t="shared" si="7"/>
        <v>0</v>
      </c>
      <c r="R34" s="57">
        <f t="shared" si="7"/>
        <v>0</v>
      </c>
      <c r="S34" s="57">
        <f t="shared" si="7"/>
        <v>0</v>
      </c>
      <c r="T34" s="57">
        <f t="shared" si="7"/>
        <v>6</v>
      </c>
      <c r="U34" s="57">
        <f t="shared" si="7"/>
        <v>6</v>
      </c>
      <c r="V34" s="42">
        <f t="shared" si="7"/>
        <v>12</v>
      </c>
      <c r="W34" s="57">
        <f t="shared" si="7"/>
        <v>0</v>
      </c>
      <c r="X34" s="57">
        <f t="shared" si="7"/>
        <v>0</v>
      </c>
      <c r="Y34" s="57">
        <f t="shared" si="7"/>
        <v>0</v>
      </c>
      <c r="Z34" s="57">
        <f t="shared" si="7"/>
        <v>0</v>
      </c>
      <c r="AA34" s="57">
        <f t="shared" si="7"/>
        <v>0</v>
      </c>
      <c r="AB34" s="57">
        <f t="shared" si="7"/>
        <v>0</v>
      </c>
      <c r="AC34" s="57">
        <f t="shared" si="7"/>
        <v>0</v>
      </c>
      <c r="AD34" s="57">
        <f t="shared" si="7"/>
        <v>0</v>
      </c>
      <c r="AE34" s="57">
        <f t="shared" si="7"/>
        <v>0</v>
      </c>
      <c r="AF34" s="57">
        <f t="shared" si="7"/>
        <v>0</v>
      </c>
      <c r="AG34" s="57">
        <f t="shared" si="7"/>
        <v>0</v>
      </c>
      <c r="AH34" s="57">
        <f t="shared" si="7"/>
        <v>0</v>
      </c>
      <c r="AI34" s="57">
        <f t="shared" si="7"/>
        <v>0</v>
      </c>
      <c r="AJ34" s="57">
        <f t="shared" si="7"/>
        <v>0</v>
      </c>
      <c r="AK34" s="57">
        <f t="shared" si="7"/>
        <v>0</v>
      </c>
      <c r="AL34" s="57">
        <f t="shared" si="7"/>
        <v>0</v>
      </c>
      <c r="AM34" s="57">
        <f t="shared" si="7"/>
        <v>0</v>
      </c>
      <c r="AN34" s="57">
        <f t="shared" si="7"/>
        <v>0</v>
      </c>
      <c r="AO34" s="57">
        <f t="shared" si="7"/>
        <v>0</v>
      </c>
      <c r="AP34" s="57">
        <f t="shared" si="7"/>
        <v>0</v>
      </c>
      <c r="AQ34" s="57">
        <f t="shared" si="7"/>
        <v>0</v>
      </c>
      <c r="AR34" s="57">
        <f t="shared" si="7"/>
        <v>0</v>
      </c>
      <c r="AS34" s="57">
        <f t="shared" si="7"/>
        <v>0</v>
      </c>
      <c r="AT34" s="57">
        <f t="shared" si="7"/>
        <v>0</v>
      </c>
      <c r="AU34" s="57">
        <f t="shared" si="7"/>
        <v>0</v>
      </c>
      <c r="AV34" s="57">
        <f t="shared" si="7"/>
        <v>0</v>
      </c>
      <c r="AW34" s="57">
        <f t="shared" si="7"/>
        <v>0</v>
      </c>
      <c r="AX34" s="42">
        <f t="shared" si="7"/>
        <v>0</v>
      </c>
      <c r="AY34" s="57">
        <f t="shared" si="7"/>
        <v>0</v>
      </c>
      <c r="AZ34" s="57">
        <f t="shared" si="7"/>
        <v>0</v>
      </c>
      <c r="BA34" s="57">
        <f t="shared" si="7"/>
        <v>0</v>
      </c>
      <c r="BB34" s="57">
        <f t="shared" si="7"/>
        <v>0</v>
      </c>
      <c r="BC34" s="57">
        <f t="shared" si="7"/>
        <v>0</v>
      </c>
      <c r="BD34" s="57">
        <f t="shared" si="7"/>
        <v>0</v>
      </c>
      <c r="BE34" s="57">
        <f t="shared" si="7"/>
        <v>0</v>
      </c>
      <c r="BF34" s="57">
        <f t="shared" si="7"/>
        <v>0</v>
      </c>
      <c r="BG34" s="57">
        <f t="shared" si="7"/>
        <v>12</v>
      </c>
    </row>
    <row r="35" spans="1:59" s="55" customFormat="1" ht="15" customHeight="1" x14ac:dyDescent="0.25">
      <c r="A35" s="38"/>
      <c r="B35" s="39" t="s">
        <v>100</v>
      </c>
      <c r="C35" s="16" t="s">
        <v>101</v>
      </c>
      <c r="D35" s="54" t="s">
        <v>76</v>
      </c>
      <c r="E35" s="57">
        <f t="shared" si="7"/>
        <v>0</v>
      </c>
      <c r="F35" s="57">
        <f t="shared" si="7"/>
        <v>0</v>
      </c>
      <c r="G35" s="57">
        <f t="shared" si="7"/>
        <v>0</v>
      </c>
      <c r="H35" s="57">
        <f t="shared" si="7"/>
        <v>0</v>
      </c>
      <c r="I35" s="57">
        <f t="shared" si="7"/>
        <v>0</v>
      </c>
      <c r="J35" s="57">
        <f t="shared" si="7"/>
        <v>0</v>
      </c>
      <c r="K35" s="57">
        <f t="shared" si="7"/>
        <v>0</v>
      </c>
      <c r="L35" s="57">
        <f t="shared" si="7"/>
        <v>0</v>
      </c>
      <c r="M35" s="57">
        <f t="shared" si="7"/>
        <v>0</v>
      </c>
      <c r="N35" s="57">
        <f t="shared" si="7"/>
        <v>0</v>
      </c>
      <c r="O35" s="57">
        <f t="shared" si="7"/>
        <v>0</v>
      </c>
      <c r="P35" s="57">
        <f t="shared" si="7"/>
        <v>0</v>
      </c>
      <c r="Q35" s="57">
        <f t="shared" si="7"/>
        <v>0</v>
      </c>
      <c r="R35" s="57">
        <f t="shared" si="7"/>
        <v>0</v>
      </c>
      <c r="S35" s="57">
        <f t="shared" si="7"/>
        <v>0</v>
      </c>
      <c r="T35" s="57">
        <f t="shared" si="7"/>
        <v>2</v>
      </c>
      <c r="U35" s="57">
        <f t="shared" si="7"/>
        <v>4</v>
      </c>
      <c r="V35" s="42">
        <f t="shared" si="7"/>
        <v>6</v>
      </c>
      <c r="W35" s="57">
        <f t="shared" si="7"/>
        <v>0</v>
      </c>
      <c r="X35" s="57">
        <f t="shared" si="7"/>
        <v>0</v>
      </c>
      <c r="Y35" s="57">
        <f t="shared" si="7"/>
        <v>0</v>
      </c>
      <c r="Z35" s="57">
        <f t="shared" si="7"/>
        <v>0</v>
      </c>
      <c r="AA35" s="57">
        <f t="shared" si="7"/>
        <v>0</v>
      </c>
      <c r="AB35" s="57">
        <f t="shared" si="7"/>
        <v>0</v>
      </c>
      <c r="AC35" s="57">
        <f t="shared" si="7"/>
        <v>0</v>
      </c>
      <c r="AD35" s="57">
        <f t="shared" si="7"/>
        <v>0</v>
      </c>
      <c r="AE35" s="57">
        <f t="shared" si="7"/>
        <v>0</v>
      </c>
      <c r="AF35" s="57">
        <f t="shared" si="7"/>
        <v>0</v>
      </c>
      <c r="AG35" s="57">
        <f t="shared" si="7"/>
        <v>0</v>
      </c>
      <c r="AH35" s="57">
        <f t="shared" si="7"/>
        <v>0</v>
      </c>
      <c r="AI35" s="57">
        <f t="shared" si="7"/>
        <v>0</v>
      </c>
      <c r="AJ35" s="57">
        <f t="shared" si="7"/>
        <v>0</v>
      </c>
      <c r="AK35" s="57">
        <f t="shared" si="7"/>
        <v>0</v>
      </c>
      <c r="AL35" s="57">
        <f t="shared" si="7"/>
        <v>0</v>
      </c>
      <c r="AM35" s="57">
        <f t="shared" si="7"/>
        <v>0</v>
      </c>
      <c r="AN35" s="57">
        <f t="shared" si="7"/>
        <v>2</v>
      </c>
      <c r="AO35" s="57">
        <f t="shared" si="7"/>
        <v>2</v>
      </c>
      <c r="AP35" s="57">
        <f t="shared" si="7"/>
        <v>0</v>
      </c>
      <c r="AQ35" s="57">
        <f t="shared" si="7"/>
        <v>0</v>
      </c>
      <c r="AR35" s="57">
        <f t="shared" si="7"/>
        <v>0</v>
      </c>
      <c r="AS35" s="57">
        <f t="shared" si="7"/>
        <v>0</v>
      </c>
      <c r="AT35" s="57">
        <f t="shared" si="7"/>
        <v>0</v>
      </c>
      <c r="AU35" s="57">
        <f t="shared" si="7"/>
        <v>0</v>
      </c>
      <c r="AV35" s="57">
        <f t="shared" si="7"/>
        <v>0</v>
      </c>
      <c r="AW35" s="57">
        <f t="shared" si="7"/>
        <v>0</v>
      </c>
      <c r="AX35" s="42">
        <f t="shared" si="7"/>
        <v>4</v>
      </c>
      <c r="AY35" s="57">
        <f t="shared" si="7"/>
        <v>0</v>
      </c>
      <c r="AZ35" s="57">
        <f t="shared" si="7"/>
        <v>0</v>
      </c>
      <c r="BA35" s="57">
        <f t="shared" si="7"/>
        <v>0</v>
      </c>
      <c r="BB35" s="57">
        <f t="shared" si="7"/>
        <v>0</v>
      </c>
      <c r="BC35" s="57">
        <f t="shared" si="7"/>
        <v>0</v>
      </c>
      <c r="BD35" s="57">
        <f t="shared" si="7"/>
        <v>0</v>
      </c>
      <c r="BE35" s="57">
        <f t="shared" si="7"/>
        <v>0</v>
      </c>
      <c r="BF35" s="57">
        <f t="shared" si="7"/>
        <v>0</v>
      </c>
      <c r="BG35" s="57">
        <f t="shared" si="7"/>
        <v>10</v>
      </c>
    </row>
    <row r="36" spans="1:59" s="55" customFormat="1" ht="15" customHeight="1" x14ac:dyDescent="0.25">
      <c r="A36" s="38"/>
      <c r="B36" s="39" t="s">
        <v>100</v>
      </c>
      <c r="C36" s="35" t="s">
        <v>101</v>
      </c>
      <c r="D36" s="54" t="s">
        <v>77</v>
      </c>
      <c r="E36" s="57">
        <f t="shared" si="7"/>
        <v>0</v>
      </c>
      <c r="F36" s="57">
        <f t="shared" si="7"/>
        <v>0</v>
      </c>
      <c r="G36" s="57">
        <f t="shared" si="7"/>
        <v>0</v>
      </c>
      <c r="H36" s="57">
        <f t="shared" si="7"/>
        <v>0</v>
      </c>
      <c r="I36" s="57">
        <f t="shared" si="7"/>
        <v>0</v>
      </c>
      <c r="J36" s="57">
        <f t="shared" si="7"/>
        <v>0</v>
      </c>
      <c r="K36" s="57">
        <f t="shared" si="7"/>
        <v>0</v>
      </c>
      <c r="L36" s="57">
        <f t="shared" si="7"/>
        <v>0</v>
      </c>
      <c r="M36" s="57">
        <f t="shared" si="7"/>
        <v>0</v>
      </c>
      <c r="N36" s="57">
        <f t="shared" si="7"/>
        <v>0</v>
      </c>
      <c r="O36" s="57">
        <f t="shared" si="7"/>
        <v>0</v>
      </c>
      <c r="P36" s="57">
        <f t="shared" si="7"/>
        <v>0</v>
      </c>
      <c r="Q36" s="57">
        <f t="shared" si="7"/>
        <v>0</v>
      </c>
      <c r="R36" s="57">
        <f t="shared" si="7"/>
        <v>0</v>
      </c>
      <c r="S36" s="57">
        <f t="shared" si="7"/>
        <v>0</v>
      </c>
      <c r="T36" s="57">
        <f t="shared" si="7"/>
        <v>0</v>
      </c>
      <c r="U36" s="57">
        <f t="shared" si="7"/>
        <v>18</v>
      </c>
      <c r="V36" s="42">
        <f t="shared" si="7"/>
        <v>18</v>
      </c>
      <c r="W36" s="57">
        <f t="shared" si="7"/>
        <v>0</v>
      </c>
      <c r="X36" s="57">
        <f t="shared" si="7"/>
        <v>0</v>
      </c>
      <c r="Y36" s="57">
        <f t="shared" si="7"/>
        <v>0</v>
      </c>
      <c r="Z36" s="57">
        <f t="shared" si="7"/>
        <v>0</v>
      </c>
      <c r="AA36" s="57">
        <f t="shared" si="7"/>
        <v>0</v>
      </c>
      <c r="AB36" s="57">
        <f t="shared" si="7"/>
        <v>0</v>
      </c>
      <c r="AC36" s="57">
        <f t="shared" si="7"/>
        <v>0</v>
      </c>
      <c r="AD36" s="57">
        <f t="shared" si="7"/>
        <v>0</v>
      </c>
      <c r="AE36" s="57">
        <f t="shared" si="7"/>
        <v>0</v>
      </c>
      <c r="AF36" s="57">
        <f t="shared" si="7"/>
        <v>6</v>
      </c>
      <c r="AG36" s="57">
        <f t="shared" si="7"/>
        <v>0</v>
      </c>
      <c r="AH36" s="57">
        <f t="shared" si="7"/>
        <v>0</v>
      </c>
      <c r="AI36" s="57">
        <f t="shared" si="7"/>
        <v>0</v>
      </c>
      <c r="AJ36" s="57">
        <f t="shared" si="7"/>
        <v>0</v>
      </c>
      <c r="AK36" s="57">
        <f t="shared" si="7"/>
        <v>0</v>
      </c>
      <c r="AL36" s="57">
        <f t="shared" si="7"/>
        <v>0</v>
      </c>
      <c r="AM36" s="57">
        <f t="shared" si="7"/>
        <v>0</v>
      </c>
      <c r="AN36" s="57">
        <f t="shared" si="7"/>
        <v>6</v>
      </c>
      <c r="AO36" s="57">
        <f t="shared" si="7"/>
        <v>6</v>
      </c>
      <c r="AP36" s="57">
        <f t="shared" si="7"/>
        <v>0</v>
      </c>
      <c r="AQ36" s="57">
        <f t="shared" si="7"/>
        <v>0</v>
      </c>
      <c r="AR36" s="57">
        <f t="shared" si="7"/>
        <v>0</v>
      </c>
      <c r="AS36" s="57">
        <f t="shared" si="7"/>
        <v>0</v>
      </c>
      <c r="AT36" s="57">
        <f t="shared" si="7"/>
        <v>0</v>
      </c>
      <c r="AU36" s="57">
        <f t="shared" si="7"/>
        <v>0</v>
      </c>
      <c r="AV36" s="57">
        <f t="shared" si="7"/>
        <v>0</v>
      </c>
      <c r="AW36" s="57">
        <f t="shared" si="7"/>
        <v>6</v>
      </c>
      <c r="AX36" s="42">
        <f t="shared" si="7"/>
        <v>24</v>
      </c>
      <c r="AY36" s="57">
        <f t="shared" si="7"/>
        <v>0</v>
      </c>
      <c r="AZ36" s="57">
        <f t="shared" si="7"/>
        <v>0</v>
      </c>
      <c r="BA36" s="57">
        <f t="shared" si="7"/>
        <v>0</v>
      </c>
      <c r="BB36" s="57">
        <f t="shared" si="7"/>
        <v>0</v>
      </c>
      <c r="BC36" s="57">
        <f t="shared" si="7"/>
        <v>0</v>
      </c>
      <c r="BD36" s="57">
        <f t="shared" si="7"/>
        <v>0</v>
      </c>
      <c r="BE36" s="57">
        <f t="shared" si="7"/>
        <v>0</v>
      </c>
      <c r="BF36" s="57">
        <f t="shared" si="7"/>
        <v>0</v>
      </c>
      <c r="BG36" s="57">
        <f t="shared" si="7"/>
        <v>42</v>
      </c>
    </row>
    <row r="37" spans="1:59" s="55" customFormat="1" ht="15" customHeight="1" x14ac:dyDescent="0.25">
      <c r="A37" s="38"/>
      <c r="B37" s="39" t="s">
        <v>102</v>
      </c>
      <c r="C37" s="3" t="s">
        <v>103</v>
      </c>
      <c r="D37" s="54" t="s">
        <v>64</v>
      </c>
      <c r="E37" s="57">
        <f>SUM(E41,E45,E49,E53,E54,E55)</f>
        <v>30</v>
      </c>
      <c r="F37" s="57">
        <f t="shared" ref="F37:BG37" si="8">SUM(F41,F45,F49,F53,F54,F55)</f>
        <v>30</v>
      </c>
      <c r="G37" s="57">
        <f t="shared" si="8"/>
        <v>30</v>
      </c>
      <c r="H37" s="57">
        <f t="shared" si="8"/>
        <v>30</v>
      </c>
      <c r="I37" s="57">
        <f t="shared" si="8"/>
        <v>30</v>
      </c>
      <c r="J37" s="57">
        <f t="shared" si="8"/>
        <v>30</v>
      </c>
      <c r="K37" s="57">
        <f t="shared" si="8"/>
        <v>30</v>
      </c>
      <c r="L37" s="57">
        <f t="shared" si="8"/>
        <v>30</v>
      </c>
      <c r="M37" s="57">
        <f t="shared" si="8"/>
        <v>30</v>
      </c>
      <c r="N37" s="57">
        <f t="shared" si="8"/>
        <v>30</v>
      </c>
      <c r="O37" s="57">
        <f t="shared" si="8"/>
        <v>30</v>
      </c>
      <c r="P37" s="57">
        <f t="shared" si="8"/>
        <v>30</v>
      </c>
      <c r="Q37" s="57">
        <f t="shared" si="8"/>
        <v>30</v>
      </c>
      <c r="R37" s="57">
        <f t="shared" si="8"/>
        <v>30</v>
      </c>
      <c r="S37" s="57">
        <f t="shared" si="8"/>
        <v>30</v>
      </c>
      <c r="T37" s="57">
        <f t="shared" si="8"/>
        <v>30</v>
      </c>
      <c r="U37" s="57">
        <f t="shared" si="8"/>
        <v>28</v>
      </c>
      <c r="V37" s="42">
        <f t="shared" si="8"/>
        <v>508</v>
      </c>
      <c r="W37" s="57">
        <f t="shared" si="8"/>
        <v>0</v>
      </c>
      <c r="X37" s="57">
        <f t="shared" si="8"/>
        <v>0</v>
      </c>
      <c r="Y37" s="57">
        <f t="shared" si="8"/>
        <v>36</v>
      </c>
      <c r="Z37" s="57">
        <f t="shared" si="8"/>
        <v>36</v>
      </c>
      <c r="AA37" s="57">
        <f t="shared" si="8"/>
        <v>36</v>
      </c>
      <c r="AB37" s="57">
        <f t="shared" si="8"/>
        <v>36</v>
      </c>
      <c r="AC37" s="57">
        <f t="shared" si="8"/>
        <v>36</v>
      </c>
      <c r="AD37" s="57">
        <f t="shared" si="8"/>
        <v>36</v>
      </c>
      <c r="AE37" s="57">
        <f t="shared" si="8"/>
        <v>36</v>
      </c>
      <c r="AF37" s="57">
        <f t="shared" si="8"/>
        <v>6</v>
      </c>
      <c r="AG37" s="57">
        <f t="shared" si="8"/>
        <v>0</v>
      </c>
      <c r="AH37" s="57">
        <f t="shared" si="8"/>
        <v>0</v>
      </c>
      <c r="AI37" s="57">
        <f t="shared" si="8"/>
        <v>0</v>
      </c>
      <c r="AJ37" s="57">
        <f t="shared" si="8"/>
        <v>0</v>
      </c>
      <c r="AK37" s="57">
        <f t="shared" si="8"/>
        <v>0</v>
      </c>
      <c r="AL37" s="57">
        <f t="shared" si="8"/>
        <v>0</v>
      </c>
      <c r="AM37" s="57">
        <f t="shared" si="8"/>
        <v>0</v>
      </c>
      <c r="AN37" s="57">
        <f t="shared" si="8"/>
        <v>0</v>
      </c>
      <c r="AO37" s="57">
        <f t="shared" si="8"/>
        <v>0</v>
      </c>
      <c r="AP37" s="57">
        <f t="shared" si="8"/>
        <v>0</v>
      </c>
      <c r="AQ37" s="57">
        <f t="shared" si="8"/>
        <v>0</v>
      </c>
      <c r="AR37" s="57">
        <f t="shared" si="8"/>
        <v>0</v>
      </c>
      <c r="AS37" s="57">
        <f t="shared" si="8"/>
        <v>0</v>
      </c>
      <c r="AT37" s="57">
        <f t="shared" si="8"/>
        <v>0</v>
      </c>
      <c r="AU37" s="57">
        <f t="shared" si="8"/>
        <v>0</v>
      </c>
      <c r="AV37" s="57">
        <f t="shared" si="8"/>
        <v>0</v>
      </c>
      <c r="AW37" s="57">
        <f t="shared" si="8"/>
        <v>0</v>
      </c>
      <c r="AX37" s="42">
        <f t="shared" si="8"/>
        <v>258</v>
      </c>
      <c r="AY37" s="57">
        <f t="shared" si="8"/>
        <v>0</v>
      </c>
      <c r="AZ37" s="57">
        <f t="shared" si="8"/>
        <v>0</v>
      </c>
      <c r="BA37" s="57">
        <f t="shared" si="8"/>
        <v>0</v>
      </c>
      <c r="BB37" s="57">
        <f t="shared" si="8"/>
        <v>0</v>
      </c>
      <c r="BC37" s="57">
        <f t="shared" si="8"/>
        <v>0</v>
      </c>
      <c r="BD37" s="57">
        <f t="shared" si="8"/>
        <v>0</v>
      </c>
      <c r="BE37" s="57">
        <f t="shared" si="8"/>
        <v>0</v>
      </c>
      <c r="BF37" s="57">
        <f t="shared" si="8"/>
        <v>0</v>
      </c>
      <c r="BG37" s="57">
        <f t="shared" si="8"/>
        <v>766</v>
      </c>
    </row>
    <row r="38" spans="1:59" s="55" customFormat="1" ht="15" customHeight="1" x14ac:dyDescent="0.25">
      <c r="A38" s="38"/>
      <c r="B38" s="39" t="s">
        <v>102</v>
      </c>
      <c r="C38" s="16" t="s">
        <v>103</v>
      </c>
      <c r="D38" s="54" t="s">
        <v>65</v>
      </c>
      <c r="E38" s="57">
        <f>SUM(E42,E46,E50)</f>
        <v>0</v>
      </c>
      <c r="F38" s="57">
        <f t="shared" ref="F38:BG39" si="9">SUM(F42,F46,F50)</f>
        <v>0</v>
      </c>
      <c r="G38" s="57">
        <f t="shared" si="9"/>
        <v>0</v>
      </c>
      <c r="H38" s="57">
        <f t="shared" si="9"/>
        <v>0</v>
      </c>
      <c r="I38" s="57">
        <f t="shared" si="9"/>
        <v>0</v>
      </c>
      <c r="J38" s="57">
        <f t="shared" si="9"/>
        <v>0</v>
      </c>
      <c r="K38" s="57">
        <f t="shared" si="9"/>
        <v>0</v>
      </c>
      <c r="L38" s="57">
        <f t="shared" si="9"/>
        <v>0</v>
      </c>
      <c r="M38" s="57">
        <f t="shared" si="9"/>
        <v>0</v>
      </c>
      <c r="N38" s="57">
        <f t="shared" si="9"/>
        <v>0</v>
      </c>
      <c r="O38" s="57">
        <f t="shared" si="9"/>
        <v>0</v>
      </c>
      <c r="P38" s="57">
        <f t="shared" si="9"/>
        <v>0</v>
      </c>
      <c r="Q38" s="57">
        <f t="shared" si="9"/>
        <v>0</v>
      </c>
      <c r="R38" s="57">
        <f t="shared" si="9"/>
        <v>0</v>
      </c>
      <c r="S38" s="57">
        <f t="shared" si="9"/>
        <v>0</v>
      </c>
      <c r="T38" s="57">
        <f t="shared" si="9"/>
        <v>6</v>
      </c>
      <c r="U38" s="57">
        <f t="shared" si="9"/>
        <v>6</v>
      </c>
      <c r="V38" s="42">
        <f t="shared" si="9"/>
        <v>12</v>
      </c>
      <c r="W38" s="57">
        <f t="shared" si="9"/>
        <v>0</v>
      </c>
      <c r="X38" s="57">
        <f t="shared" si="9"/>
        <v>0</v>
      </c>
      <c r="Y38" s="57">
        <f t="shared" si="9"/>
        <v>0</v>
      </c>
      <c r="Z38" s="57">
        <f t="shared" si="9"/>
        <v>0</v>
      </c>
      <c r="AA38" s="57">
        <f t="shared" si="9"/>
        <v>0</v>
      </c>
      <c r="AB38" s="57">
        <f t="shared" si="9"/>
        <v>0</v>
      </c>
      <c r="AC38" s="57">
        <f t="shared" si="9"/>
        <v>0</v>
      </c>
      <c r="AD38" s="57">
        <f t="shared" si="9"/>
        <v>0</v>
      </c>
      <c r="AE38" s="57">
        <f t="shared" si="9"/>
        <v>0</v>
      </c>
      <c r="AF38" s="57">
        <f t="shared" si="9"/>
        <v>0</v>
      </c>
      <c r="AG38" s="57">
        <f t="shared" si="9"/>
        <v>0</v>
      </c>
      <c r="AH38" s="57">
        <f t="shared" si="9"/>
        <v>0</v>
      </c>
      <c r="AI38" s="57">
        <f t="shared" si="9"/>
        <v>0</v>
      </c>
      <c r="AJ38" s="57">
        <f t="shared" si="9"/>
        <v>0</v>
      </c>
      <c r="AK38" s="57">
        <f t="shared" si="9"/>
        <v>0</v>
      </c>
      <c r="AL38" s="57">
        <f t="shared" si="9"/>
        <v>0</v>
      </c>
      <c r="AM38" s="57">
        <f t="shared" si="9"/>
        <v>0</v>
      </c>
      <c r="AN38" s="57">
        <f t="shared" si="9"/>
        <v>0</v>
      </c>
      <c r="AO38" s="57">
        <f t="shared" si="9"/>
        <v>0</v>
      </c>
      <c r="AP38" s="57">
        <f t="shared" si="9"/>
        <v>0</v>
      </c>
      <c r="AQ38" s="57">
        <f t="shared" si="9"/>
        <v>0</v>
      </c>
      <c r="AR38" s="57">
        <f t="shared" si="9"/>
        <v>0</v>
      </c>
      <c r="AS38" s="57">
        <f t="shared" si="9"/>
        <v>0</v>
      </c>
      <c r="AT38" s="57">
        <f t="shared" si="9"/>
        <v>0</v>
      </c>
      <c r="AU38" s="57">
        <f t="shared" si="9"/>
        <v>0</v>
      </c>
      <c r="AV38" s="57">
        <f t="shared" si="9"/>
        <v>0</v>
      </c>
      <c r="AW38" s="57">
        <f t="shared" si="9"/>
        <v>0</v>
      </c>
      <c r="AX38" s="42">
        <f t="shared" si="9"/>
        <v>0</v>
      </c>
      <c r="AY38" s="57">
        <f t="shared" si="9"/>
        <v>0</v>
      </c>
      <c r="AZ38" s="57">
        <f t="shared" si="9"/>
        <v>0</v>
      </c>
      <c r="BA38" s="57">
        <f t="shared" si="9"/>
        <v>0</v>
      </c>
      <c r="BB38" s="57">
        <f t="shared" si="9"/>
        <v>0</v>
      </c>
      <c r="BC38" s="57">
        <f t="shared" si="9"/>
        <v>0</v>
      </c>
      <c r="BD38" s="57">
        <f t="shared" si="9"/>
        <v>0</v>
      </c>
      <c r="BE38" s="57">
        <f t="shared" si="9"/>
        <v>0</v>
      </c>
      <c r="BF38" s="57">
        <f t="shared" si="9"/>
        <v>0</v>
      </c>
      <c r="BG38" s="57">
        <f t="shared" si="9"/>
        <v>12</v>
      </c>
    </row>
    <row r="39" spans="1:59" s="55" customFormat="1" ht="15" customHeight="1" x14ac:dyDescent="0.25">
      <c r="A39" s="38"/>
      <c r="B39" s="39" t="s">
        <v>102</v>
      </c>
      <c r="C39" s="16" t="s">
        <v>103</v>
      </c>
      <c r="D39" s="54" t="s">
        <v>76</v>
      </c>
      <c r="E39" s="57">
        <f>SUM(E43,E47,E51)</f>
        <v>0</v>
      </c>
      <c r="F39" s="57">
        <f t="shared" si="9"/>
        <v>0</v>
      </c>
      <c r="G39" s="57">
        <f t="shared" si="9"/>
        <v>0</v>
      </c>
      <c r="H39" s="57">
        <f t="shared" si="9"/>
        <v>0</v>
      </c>
      <c r="I39" s="57">
        <f t="shared" si="9"/>
        <v>0</v>
      </c>
      <c r="J39" s="57">
        <f t="shared" si="9"/>
        <v>0</v>
      </c>
      <c r="K39" s="57">
        <f t="shared" si="9"/>
        <v>0</v>
      </c>
      <c r="L39" s="57">
        <f t="shared" si="9"/>
        <v>0</v>
      </c>
      <c r="M39" s="57">
        <f t="shared" si="9"/>
        <v>0</v>
      </c>
      <c r="N39" s="57">
        <f t="shared" si="9"/>
        <v>0</v>
      </c>
      <c r="O39" s="57">
        <f t="shared" si="9"/>
        <v>0</v>
      </c>
      <c r="P39" s="57">
        <f t="shared" si="9"/>
        <v>0</v>
      </c>
      <c r="Q39" s="57">
        <f t="shared" si="9"/>
        <v>0</v>
      </c>
      <c r="R39" s="57">
        <f t="shared" si="9"/>
        <v>0</v>
      </c>
      <c r="S39" s="57">
        <f t="shared" si="9"/>
        <v>0</v>
      </c>
      <c r="T39" s="57">
        <f t="shared" si="9"/>
        <v>2</v>
      </c>
      <c r="U39" s="57">
        <f t="shared" si="9"/>
        <v>4</v>
      </c>
      <c r="V39" s="42">
        <f t="shared" si="9"/>
        <v>6</v>
      </c>
      <c r="W39" s="57">
        <f t="shared" si="9"/>
        <v>0</v>
      </c>
      <c r="X39" s="57">
        <f t="shared" si="9"/>
        <v>0</v>
      </c>
      <c r="Y39" s="57">
        <f t="shared" si="9"/>
        <v>0</v>
      </c>
      <c r="Z39" s="57">
        <f t="shared" si="9"/>
        <v>0</v>
      </c>
      <c r="AA39" s="57">
        <f t="shared" si="9"/>
        <v>0</v>
      </c>
      <c r="AB39" s="57">
        <f t="shared" si="9"/>
        <v>0</v>
      </c>
      <c r="AC39" s="57">
        <f t="shared" si="9"/>
        <v>0</v>
      </c>
      <c r="AD39" s="57">
        <f t="shared" si="9"/>
        <v>0</v>
      </c>
      <c r="AE39" s="57">
        <f t="shared" si="9"/>
        <v>0</v>
      </c>
      <c r="AF39" s="57">
        <f t="shared" si="9"/>
        <v>0</v>
      </c>
      <c r="AG39" s="57">
        <f t="shared" si="9"/>
        <v>0</v>
      </c>
      <c r="AH39" s="57">
        <f t="shared" si="9"/>
        <v>0</v>
      </c>
      <c r="AI39" s="57">
        <f t="shared" si="9"/>
        <v>0</v>
      </c>
      <c r="AJ39" s="57">
        <f t="shared" si="9"/>
        <v>0</v>
      </c>
      <c r="AK39" s="57">
        <f t="shared" si="9"/>
        <v>0</v>
      </c>
      <c r="AL39" s="57">
        <f t="shared" si="9"/>
        <v>0</v>
      </c>
      <c r="AM39" s="57">
        <f t="shared" si="9"/>
        <v>0</v>
      </c>
      <c r="AN39" s="57">
        <f t="shared" si="9"/>
        <v>0</v>
      </c>
      <c r="AO39" s="57">
        <f t="shared" si="9"/>
        <v>0</v>
      </c>
      <c r="AP39" s="57">
        <f t="shared" si="9"/>
        <v>0</v>
      </c>
      <c r="AQ39" s="57">
        <f t="shared" si="9"/>
        <v>0</v>
      </c>
      <c r="AR39" s="57">
        <f t="shared" si="9"/>
        <v>0</v>
      </c>
      <c r="AS39" s="57">
        <f t="shared" si="9"/>
        <v>0</v>
      </c>
      <c r="AT39" s="57">
        <f t="shared" si="9"/>
        <v>0</v>
      </c>
      <c r="AU39" s="57">
        <f t="shared" si="9"/>
        <v>0</v>
      </c>
      <c r="AV39" s="57">
        <f t="shared" si="9"/>
        <v>0</v>
      </c>
      <c r="AW39" s="57">
        <f t="shared" si="9"/>
        <v>0</v>
      </c>
      <c r="AX39" s="42">
        <f t="shared" si="9"/>
        <v>0</v>
      </c>
      <c r="AY39" s="57">
        <f t="shared" si="9"/>
        <v>0</v>
      </c>
      <c r="AZ39" s="57">
        <f t="shared" si="9"/>
        <v>0</v>
      </c>
      <c r="BA39" s="57">
        <f t="shared" si="9"/>
        <v>0</v>
      </c>
      <c r="BB39" s="57">
        <f t="shared" si="9"/>
        <v>0</v>
      </c>
      <c r="BC39" s="57">
        <f t="shared" si="9"/>
        <v>0</v>
      </c>
      <c r="BD39" s="57">
        <f t="shared" si="9"/>
        <v>0</v>
      </c>
      <c r="BE39" s="57">
        <f t="shared" si="9"/>
        <v>0</v>
      </c>
      <c r="BF39" s="57">
        <f t="shared" si="9"/>
        <v>0</v>
      </c>
      <c r="BG39" s="57">
        <f t="shared" si="9"/>
        <v>6</v>
      </c>
    </row>
    <row r="40" spans="1:59" s="55" customFormat="1" ht="15" customHeight="1" x14ac:dyDescent="0.25">
      <c r="A40" s="38"/>
      <c r="B40" s="39" t="s">
        <v>102</v>
      </c>
      <c r="C40" s="35" t="s">
        <v>103</v>
      </c>
      <c r="D40" s="54" t="s">
        <v>77</v>
      </c>
      <c r="E40" s="57">
        <f t="shared" ref="E40:BG40" si="10">SUM(E44,E48,E52,E56)</f>
        <v>0</v>
      </c>
      <c r="F40" s="57">
        <f t="shared" si="10"/>
        <v>0</v>
      </c>
      <c r="G40" s="57">
        <f t="shared" si="10"/>
        <v>0</v>
      </c>
      <c r="H40" s="57">
        <f t="shared" si="10"/>
        <v>0</v>
      </c>
      <c r="I40" s="57">
        <f t="shared" si="10"/>
        <v>0</v>
      </c>
      <c r="J40" s="57">
        <f t="shared" si="10"/>
        <v>0</v>
      </c>
      <c r="K40" s="57">
        <f t="shared" si="10"/>
        <v>0</v>
      </c>
      <c r="L40" s="57">
        <f t="shared" si="10"/>
        <v>0</v>
      </c>
      <c r="M40" s="57">
        <f t="shared" si="10"/>
        <v>0</v>
      </c>
      <c r="N40" s="57">
        <f t="shared" si="10"/>
        <v>0</v>
      </c>
      <c r="O40" s="57">
        <f t="shared" si="10"/>
        <v>0</v>
      </c>
      <c r="P40" s="57">
        <f t="shared" si="10"/>
        <v>0</v>
      </c>
      <c r="Q40" s="57">
        <f t="shared" si="10"/>
        <v>0</v>
      </c>
      <c r="R40" s="57">
        <f t="shared" si="10"/>
        <v>0</v>
      </c>
      <c r="S40" s="57">
        <f t="shared" si="10"/>
        <v>0</v>
      </c>
      <c r="T40" s="57">
        <f t="shared" si="10"/>
        <v>0</v>
      </c>
      <c r="U40" s="57">
        <f t="shared" si="10"/>
        <v>18</v>
      </c>
      <c r="V40" s="42">
        <f t="shared" si="10"/>
        <v>18</v>
      </c>
      <c r="W40" s="57">
        <f t="shared" si="10"/>
        <v>0</v>
      </c>
      <c r="X40" s="57">
        <f t="shared" si="10"/>
        <v>0</v>
      </c>
      <c r="Y40" s="57">
        <f t="shared" si="10"/>
        <v>0</v>
      </c>
      <c r="Z40" s="57">
        <f t="shared" si="10"/>
        <v>0</v>
      </c>
      <c r="AA40" s="57">
        <f t="shared" si="10"/>
        <v>0</v>
      </c>
      <c r="AB40" s="57">
        <f t="shared" si="10"/>
        <v>0</v>
      </c>
      <c r="AC40" s="57">
        <f t="shared" si="10"/>
        <v>0</v>
      </c>
      <c r="AD40" s="57">
        <f t="shared" si="10"/>
        <v>0</v>
      </c>
      <c r="AE40" s="57">
        <f t="shared" si="10"/>
        <v>0</v>
      </c>
      <c r="AF40" s="57">
        <f t="shared" si="10"/>
        <v>6</v>
      </c>
      <c r="AG40" s="57">
        <f t="shared" si="10"/>
        <v>0</v>
      </c>
      <c r="AH40" s="57">
        <f t="shared" si="10"/>
        <v>0</v>
      </c>
      <c r="AI40" s="57">
        <f t="shared" si="10"/>
        <v>0</v>
      </c>
      <c r="AJ40" s="57">
        <f t="shared" si="10"/>
        <v>0</v>
      </c>
      <c r="AK40" s="57">
        <f t="shared" si="10"/>
        <v>0</v>
      </c>
      <c r="AL40" s="57">
        <f t="shared" si="10"/>
        <v>0</v>
      </c>
      <c r="AM40" s="57">
        <f t="shared" si="10"/>
        <v>0</v>
      </c>
      <c r="AN40" s="57">
        <f t="shared" si="10"/>
        <v>0</v>
      </c>
      <c r="AO40" s="57">
        <f t="shared" si="10"/>
        <v>0</v>
      </c>
      <c r="AP40" s="57">
        <f t="shared" si="10"/>
        <v>0</v>
      </c>
      <c r="AQ40" s="57">
        <f t="shared" si="10"/>
        <v>0</v>
      </c>
      <c r="AR40" s="57">
        <f t="shared" si="10"/>
        <v>0</v>
      </c>
      <c r="AS40" s="57">
        <f t="shared" si="10"/>
        <v>0</v>
      </c>
      <c r="AT40" s="57">
        <f t="shared" si="10"/>
        <v>0</v>
      </c>
      <c r="AU40" s="57">
        <f t="shared" si="10"/>
        <v>0</v>
      </c>
      <c r="AV40" s="57">
        <f t="shared" si="10"/>
        <v>0</v>
      </c>
      <c r="AW40" s="57">
        <f t="shared" si="10"/>
        <v>0</v>
      </c>
      <c r="AX40" s="42">
        <f t="shared" si="10"/>
        <v>6</v>
      </c>
      <c r="AY40" s="57">
        <f t="shared" si="10"/>
        <v>0</v>
      </c>
      <c r="AZ40" s="57">
        <f t="shared" si="10"/>
        <v>0</v>
      </c>
      <c r="BA40" s="57">
        <f t="shared" si="10"/>
        <v>0</v>
      </c>
      <c r="BB40" s="57">
        <f t="shared" si="10"/>
        <v>0</v>
      </c>
      <c r="BC40" s="57">
        <f t="shared" si="10"/>
        <v>0</v>
      </c>
      <c r="BD40" s="57">
        <f t="shared" si="10"/>
        <v>0</v>
      </c>
      <c r="BE40" s="57">
        <f t="shared" si="10"/>
        <v>0</v>
      </c>
      <c r="BF40" s="57">
        <f t="shared" si="10"/>
        <v>0</v>
      </c>
      <c r="BG40" s="57">
        <f t="shared" si="10"/>
        <v>24</v>
      </c>
    </row>
    <row r="41" spans="1:59" s="60" customFormat="1" ht="15" customHeight="1" x14ac:dyDescent="0.25">
      <c r="A41" s="38"/>
      <c r="B41" s="44" t="s">
        <v>128</v>
      </c>
      <c r="C41" s="51" t="s">
        <v>129</v>
      </c>
      <c r="D41" s="40" t="s">
        <v>64</v>
      </c>
      <c r="E41" s="49">
        <v>10</v>
      </c>
      <c r="F41" s="49">
        <v>10</v>
      </c>
      <c r="G41" s="49">
        <v>10</v>
      </c>
      <c r="H41" s="49">
        <v>10</v>
      </c>
      <c r="I41" s="49">
        <v>10</v>
      </c>
      <c r="J41" s="49">
        <v>10</v>
      </c>
      <c r="K41" s="49">
        <v>10</v>
      </c>
      <c r="L41" s="49">
        <v>10</v>
      </c>
      <c r="M41" s="49">
        <v>10</v>
      </c>
      <c r="N41" s="49">
        <v>10</v>
      </c>
      <c r="O41" s="49">
        <v>10</v>
      </c>
      <c r="P41" s="49">
        <v>10</v>
      </c>
      <c r="Q41" s="49">
        <v>10</v>
      </c>
      <c r="R41" s="49">
        <v>10</v>
      </c>
      <c r="S41" s="49">
        <v>10</v>
      </c>
      <c r="T41" s="49">
        <v>10</v>
      </c>
      <c r="U41" s="56">
        <v>10</v>
      </c>
      <c r="V41" s="48">
        <f t="shared" ref="V41:V56" si="11">SUM(E41:U41)</f>
        <v>170</v>
      </c>
      <c r="W41" s="46">
        <v>0</v>
      </c>
      <c r="X41" s="46">
        <v>0</v>
      </c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8">
        <f t="shared" ref="AX41:AX56" si="12">SUM(Y41:AW41)</f>
        <v>0</v>
      </c>
      <c r="AY41" s="46">
        <v>0</v>
      </c>
      <c r="AZ41" s="46">
        <v>0</v>
      </c>
      <c r="BA41" s="46">
        <v>0</v>
      </c>
      <c r="BB41" s="46">
        <v>0</v>
      </c>
      <c r="BC41" s="46">
        <v>0</v>
      </c>
      <c r="BD41" s="46">
        <v>0</v>
      </c>
      <c r="BE41" s="46">
        <v>0</v>
      </c>
      <c r="BF41" s="46">
        <v>0</v>
      </c>
      <c r="BG41" s="77">
        <f t="shared" ref="BG41:BG56" si="13">SUM(V41+AX41)</f>
        <v>170</v>
      </c>
    </row>
    <row r="42" spans="1:59" s="60" customFormat="1" ht="15" customHeight="1" x14ac:dyDescent="0.25">
      <c r="A42" s="38"/>
      <c r="B42" s="44" t="s">
        <v>130</v>
      </c>
      <c r="C42" s="61" t="s">
        <v>131</v>
      </c>
      <c r="D42" s="40" t="s">
        <v>65</v>
      </c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>
        <v>2</v>
      </c>
      <c r="U42" s="56">
        <v>2</v>
      </c>
      <c r="V42" s="48">
        <f t="shared" si="11"/>
        <v>4</v>
      </c>
      <c r="W42" s="46">
        <v>0</v>
      </c>
      <c r="X42" s="46">
        <v>0</v>
      </c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6"/>
      <c r="AX42" s="48">
        <f t="shared" si="12"/>
        <v>0</v>
      </c>
      <c r="AY42" s="46">
        <v>0</v>
      </c>
      <c r="AZ42" s="46">
        <v>0</v>
      </c>
      <c r="BA42" s="46">
        <v>0</v>
      </c>
      <c r="BB42" s="46">
        <v>0</v>
      </c>
      <c r="BC42" s="46">
        <v>0</v>
      </c>
      <c r="BD42" s="46">
        <v>0</v>
      </c>
      <c r="BE42" s="46">
        <v>0</v>
      </c>
      <c r="BF42" s="46">
        <v>0</v>
      </c>
      <c r="BG42" s="77">
        <f t="shared" si="13"/>
        <v>4</v>
      </c>
    </row>
    <row r="43" spans="1:59" s="60" customFormat="1" ht="15" customHeight="1" x14ac:dyDescent="0.25">
      <c r="A43" s="38"/>
      <c r="B43" s="44" t="s">
        <v>130</v>
      </c>
      <c r="C43" s="61" t="s">
        <v>131</v>
      </c>
      <c r="D43" s="40" t="s">
        <v>76</v>
      </c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56">
        <v>2</v>
      </c>
      <c r="V43" s="48">
        <f t="shared" si="11"/>
        <v>2</v>
      </c>
      <c r="W43" s="46">
        <v>0</v>
      </c>
      <c r="X43" s="46">
        <v>0</v>
      </c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6"/>
      <c r="AX43" s="48">
        <f t="shared" si="12"/>
        <v>0</v>
      </c>
      <c r="AY43" s="46">
        <v>0</v>
      </c>
      <c r="AZ43" s="46">
        <v>0</v>
      </c>
      <c r="BA43" s="46">
        <v>0</v>
      </c>
      <c r="BB43" s="46">
        <v>0</v>
      </c>
      <c r="BC43" s="46">
        <v>0</v>
      </c>
      <c r="BD43" s="46">
        <v>0</v>
      </c>
      <c r="BE43" s="46">
        <v>0</v>
      </c>
      <c r="BF43" s="46">
        <v>0</v>
      </c>
      <c r="BG43" s="77">
        <f t="shared" si="13"/>
        <v>2</v>
      </c>
    </row>
    <row r="44" spans="1:59" s="60" customFormat="1" ht="15" customHeight="1" x14ac:dyDescent="0.25">
      <c r="A44" s="38"/>
      <c r="B44" s="44" t="s">
        <v>130</v>
      </c>
      <c r="C44" s="52" t="s">
        <v>131</v>
      </c>
      <c r="D44" s="40" t="s">
        <v>77</v>
      </c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56">
        <v>6</v>
      </c>
      <c r="V44" s="48">
        <f t="shared" si="11"/>
        <v>6</v>
      </c>
      <c r="W44" s="46">
        <v>0</v>
      </c>
      <c r="X44" s="46">
        <v>0</v>
      </c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6"/>
      <c r="AX44" s="48">
        <f t="shared" si="12"/>
        <v>0</v>
      </c>
      <c r="AY44" s="46">
        <v>0</v>
      </c>
      <c r="AZ44" s="46">
        <v>0</v>
      </c>
      <c r="BA44" s="46">
        <v>0</v>
      </c>
      <c r="BB44" s="46">
        <v>0</v>
      </c>
      <c r="BC44" s="46">
        <v>0</v>
      </c>
      <c r="BD44" s="46">
        <v>0</v>
      </c>
      <c r="BE44" s="46">
        <v>0</v>
      </c>
      <c r="BF44" s="46">
        <v>0</v>
      </c>
      <c r="BG44" s="77">
        <f t="shared" si="13"/>
        <v>6</v>
      </c>
    </row>
    <row r="45" spans="1:59" s="60" customFormat="1" ht="15" customHeight="1" x14ac:dyDescent="0.25">
      <c r="A45" s="38"/>
      <c r="B45" s="44" t="s">
        <v>132</v>
      </c>
      <c r="C45" s="51" t="s">
        <v>133</v>
      </c>
      <c r="D45" s="40" t="s">
        <v>64</v>
      </c>
      <c r="E45" s="49">
        <v>10</v>
      </c>
      <c r="F45" s="49">
        <v>10</v>
      </c>
      <c r="G45" s="49">
        <v>10</v>
      </c>
      <c r="H45" s="49">
        <v>10</v>
      </c>
      <c r="I45" s="49">
        <v>10</v>
      </c>
      <c r="J45" s="49">
        <v>10</v>
      </c>
      <c r="K45" s="49">
        <v>10</v>
      </c>
      <c r="L45" s="49">
        <v>10</v>
      </c>
      <c r="M45" s="49">
        <v>10</v>
      </c>
      <c r="N45" s="49">
        <v>10</v>
      </c>
      <c r="O45" s="49">
        <v>10</v>
      </c>
      <c r="P45" s="49">
        <v>10</v>
      </c>
      <c r="Q45" s="49">
        <v>10</v>
      </c>
      <c r="R45" s="49">
        <v>10</v>
      </c>
      <c r="S45" s="49">
        <v>10</v>
      </c>
      <c r="T45" s="49">
        <v>10</v>
      </c>
      <c r="U45" s="56">
        <v>6</v>
      </c>
      <c r="V45" s="48">
        <f t="shared" si="11"/>
        <v>166</v>
      </c>
      <c r="W45" s="46">
        <v>0</v>
      </c>
      <c r="X45" s="46">
        <v>0</v>
      </c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8">
        <f t="shared" si="12"/>
        <v>0</v>
      </c>
      <c r="AY45" s="46">
        <v>0</v>
      </c>
      <c r="AZ45" s="46">
        <v>0</v>
      </c>
      <c r="BA45" s="46">
        <v>0</v>
      </c>
      <c r="BB45" s="46">
        <v>0</v>
      </c>
      <c r="BC45" s="46">
        <v>0</v>
      </c>
      <c r="BD45" s="46">
        <v>0</v>
      </c>
      <c r="BE45" s="46">
        <v>0</v>
      </c>
      <c r="BF45" s="46">
        <v>0</v>
      </c>
      <c r="BG45" s="77">
        <f t="shared" si="13"/>
        <v>166</v>
      </c>
    </row>
    <row r="46" spans="1:59" s="60" customFormat="1" ht="15" customHeight="1" x14ac:dyDescent="0.25">
      <c r="A46" s="38"/>
      <c r="B46" s="44" t="s">
        <v>130</v>
      </c>
      <c r="C46" s="61" t="s">
        <v>131</v>
      </c>
      <c r="D46" s="40" t="s">
        <v>65</v>
      </c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>
        <v>4</v>
      </c>
      <c r="U46" s="56"/>
      <c r="V46" s="48">
        <f t="shared" si="11"/>
        <v>4</v>
      </c>
      <c r="W46" s="46">
        <v>0</v>
      </c>
      <c r="X46" s="46">
        <v>0</v>
      </c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6"/>
      <c r="AX46" s="48">
        <f t="shared" si="12"/>
        <v>0</v>
      </c>
      <c r="AY46" s="46">
        <v>0</v>
      </c>
      <c r="AZ46" s="46">
        <v>0</v>
      </c>
      <c r="BA46" s="46">
        <v>0</v>
      </c>
      <c r="BB46" s="46">
        <v>0</v>
      </c>
      <c r="BC46" s="46">
        <v>0</v>
      </c>
      <c r="BD46" s="46">
        <v>0</v>
      </c>
      <c r="BE46" s="46">
        <v>0</v>
      </c>
      <c r="BF46" s="46">
        <v>0</v>
      </c>
      <c r="BG46" s="77">
        <f t="shared" si="13"/>
        <v>4</v>
      </c>
    </row>
    <row r="47" spans="1:59" s="60" customFormat="1" ht="15" customHeight="1" x14ac:dyDescent="0.25">
      <c r="A47" s="38"/>
      <c r="B47" s="44" t="s">
        <v>130</v>
      </c>
      <c r="C47" s="61" t="s">
        <v>131</v>
      </c>
      <c r="D47" s="40" t="s">
        <v>76</v>
      </c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>
        <v>2</v>
      </c>
      <c r="U47" s="56"/>
      <c r="V47" s="48">
        <f t="shared" si="11"/>
        <v>2</v>
      </c>
      <c r="W47" s="46">
        <v>0</v>
      </c>
      <c r="X47" s="46">
        <v>0</v>
      </c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6"/>
      <c r="AX47" s="48">
        <f t="shared" si="12"/>
        <v>0</v>
      </c>
      <c r="AY47" s="46">
        <v>0</v>
      </c>
      <c r="AZ47" s="46">
        <v>0</v>
      </c>
      <c r="BA47" s="46">
        <v>0</v>
      </c>
      <c r="BB47" s="46">
        <v>0</v>
      </c>
      <c r="BC47" s="46">
        <v>0</v>
      </c>
      <c r="BD47" s="46">
        <v>0</v>
      </c>
      <c r="BE47" s="46">
        <v>0</v>
      </c>
      <c r="BF47" s="46">
        <v>0</v>
      </c>
      <c r="BG47" s="77">
        <f t="shared" si="13"/>
        <v>2</v>
      </c>
    </row>
    <row r="48" spans="1:59" s="60" customFormat="1" ht="15" customHeight="1" x14ac:dyDescent="0.25">
      <c r="A48" s="38"/>
      <c r="B48" s="44" t="s">
        <v>130</v>
      </c>
      <c r="C48" s="52" t="s">
        <v>131</v>
      </c>
      <c r="D48" s="40" t="s">
        <v>77</v>
      </c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56">
        <v>6</v>
      </c>
      <c r="V48" s="48">
        <f t="shared" si="11"/>
        <v>6</v>
      </c>
      <c r="W48" s="46">
        <v>0</v>
      </c>
      <c r="X48" s="46">
        <v>0</v>
      </c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6"/>
      <c r="AX48" s="48">
        <f t="shared" si="12"/>
        <v>0</v>
      </c>
      <c r="AY48" s="46">
        <v>0</v>
      </c>
      <c r="AZ48" s="46">
        <v>0</v>
      </c>
      <c r="BA48" s="46">
        <v>0</v>
      </c>
      <c r="BB48" s="46">
        <v>0</v>
      </c>
      <c r="BC48" s="46">
        <v>0</v>
      </c>
      <c r="BD48" s="46">
        <v>0</v>
      </c>
      <c r="BE48" s="46">
        <v>0</v>
      </c>
      <c r="BF48" s="46">
        <v>0</v>
      </c>
      <c r="BG48" s="77">
        <f t="shared" si="13"/>
        <v>6</v>
      </c>
    </row>
    <row r="49" spans="1:59" s="60" customFormat="1" ht="15" customHeight="1" x14ac:dyDescent="0.25">
      <c r="A49" s="38"/>
      <c r="B49" s="44" t="s">
        <v>134</v>
      </c>
      <c r="C49" s="51" t="s">
        <v>135</v>
      </c>
      <c r="D49" s="40" t="s">
        <v>64</v>
      </c>
      <c r="E49" s="49">
        <v>10</v>
      </c>
      <c r="F49" s="49">
        <v>10</v>
      </c>
      <c r="G49" s="49">
        <v>10</v>
      </c>
      <c r="H49" s="49">
        <v>10</v>
      </c>
      <c r="I49" s="49">
        <v>10</v>
      </c>
      <c r="J49" s="49">
        <v>10</v>
      </c>
      <c r="K49" s="49">
        <v>10</v>
      </c>
      <c r="L49" s="49">
        <v>10</v>
      </c>
      <c r="M49" s="49">
        <v>10</v>
      </c>
      <c r="N49" s="49">
        <v>10</v>
      </c>
      <c r="O49" s="49">
        <v>10</v>
      </c>
      <c r="P49" s="49">
        <v>10</v>
      </c>
      <c r="Q49" s="49">
        <v>10</v>
      </c>
      <c r="R49" s="49">
        <v>10</v>
      </c>
      <c r="S49" s="49">
        <v>10</v>
      </c>
      <c r="T49" s="49">
        <v>10</v>
      </c>
      <c r="U49" s="56">
        <v>12</v>
      </c>
      <c r="V49" s="48">
        <f t="shared" si="11"/>
        <v>172</v>
      </c>
      <c r="W49" s="46">
        <v>0</v>
      </c>
      <c r="X49" s="46">
        <v>0</v>
      </c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8">
        <f t="shared" si="12"/>
        <v>0</v>
      </c>
      <c r="AY49" s="46">
        <v>0</v>
      </c>
      <c r="AZ49" s="46">
        <v>0</v>
      </c>
      <c r="BA49" s="46">
        <v>0</v>
      </c>
      <c r="BB49" s="46">
        <v>0</v>
      </c>
      <c r="BC49" s="46">
        <v>0</v>
      </c>
      <c r="BD49" s="46">
        <v>0</v>
      </c>
      <c r="BE49" s="46">
        <v>0</v>
      </c>
      <c r="BF49" s="46">
        <v>0</v>
      </c>
      <c r="BG49" s="77">
        <f t="shared" si="13"/>
        <v>172</v>
      </c>
    </row>
    <row r="50" spans="1:59" s="60" customFormat="1" ht="15" customHeight="1" x14ac:dyDescent="0.25">
      <c r="A50" s="38"/>
      <c r="B50" s="44" t="s">
        <v>130</v>
      </c>
      <c r="C50" s="61" t="s">
        <v>131</v>
      </c>
      <c r="D50" s="40" t="s">
        <v>65</v>
      </c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56">
        <v>4</v>
      </c>
      <c r="V50" s="48">
        <f t="shared" si="11"/>
        <v>4</v>
      </c>
      <c r="W50" s="46">
        <v>0</v>
      </c>
      <c r="X50" s="46">
        <v>0</v>
      </c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6"/>
      <c r="AX50" s="48">
        <f t="shared" si="12"/>
        <v>0</v>
      </c>
      <c r="AY50" s="46">
        <v>0</v>
      </c>
      <c r="AZ50" s="46">
        <v>0</v>
      </c>
      <c r="BA50" s="46">
        <v>0</v>
      </c>
      <c r="BB50" s="46">
        <v>0</v>
      </c>
      <c r="BC50" s="46">
        <v>0</v>
      </c>
      <c r="BD50" s="46">
        <v>0</v>
      </c>
      <c r="BE50" s="46">
        <v>0</v>
      </c>
      <c r="BF50" s="46">
        <v>0</v>
      </c>
      <c r="BG50" s="77">
        <f t="shared" si="13"/>
        <v>4</v>
      </c>
    </row>
    <row r="51" spans="1:59" s="60" customFormat="1" ht="15" customHeight="1" x14ac:dyDescent="0.25">
      <c r="A51" s="38"/>
      <c r="B51" s="44" t="s">
        <v>130</v>
      </c>
      <c r="C51" s="61" t="s">
        <v>131</v>
      </c>
      <c r="D51" s="40" t="s">
        <v>76</v>
      </c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56">
        <v>2</v>
      </c>
      <c r="V51" s="48">
        <f t="shared" si="11"/>
        <v>2</v>
      </c>
      <c r="W51" s="46">
        <v>0</v>
      </c>
      <c r="X51" s="46">
        <v>0</v>
      </c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6"/>
      <c r="AX51" s="48">
        <f t="shared" si="12"/>
        <v>0</v>
      </c>
      <c r="AY51" s="46">
        <v>0</v>
      </c>
      <c r="AZ51" s="46">
        <v>0</v>
      </c>
      <c r="BA51" s="46">
        <v>0</v>
      </c>
      <c r="BB51" s="46">
        <v>0</v>
      </c>
      <c r="BC51" s="46">
        <v>0</v>
      </c>
      <c r="BD51" s="46">
        <v>0</v>
      </c>
      <c r="BE51" s="46">
        <v>0</v>
      </c>
      <c r="BF51" s="46">
        <v>0</v>
      </c>
      <c r="BG51" s="77">
        <f t="shared" si="13"/>
        <v>2</v>
      </c>
    </row>
    <row r="52" spans="1:59" s="60" customFormat="1" ht="15" customHeight="1" x14ac:dyDescent="0.25">
      <c r="A52" s="38"/>
      <c r="B52" s="44" t="s">
        <v>130</v>
      </c>
      <c r="C52" s="52" t="s">
        <v>131</v>
      </c>
      <c r="D52" s="40" t="s">
        <v>77</v>
      </c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56">
        <v>6</v>
      </c>
      <c r="V52" s="48">
        <f t="shared" si="11"/>
        <v>6</v>
      </c>
      <c r="W52" s="46">
        <v>0</v>
      </c>
      <c r="X52" s="46">
        <v>0</v>
      </c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6"/>
      <c r="AX52" s="48">
        <f t="shared" si="12"/>
        <v>0</v>
      </c>
      <c r="AY52" s="46">
        <v>0</v>
      </c>
      <c r="AZ52" s="46">
        <v>0</v>
      </c>
      <c r="BA52" s="46">
        <v>0</v>
      </c>
      <c r="BB52" s="46">
        <v>0</v>
      </c>
      <c r="BC52" s="46">
        <v>0</v>
      </c>
      <c r="BD52" s="46">
        <v>0</v>
      </c>
      <c r="BE52" s="46">
        <v>0</v>
      </c>
      <c r="BF52" s="46">
        <v>0</v>
      </c>
      <c r="BG52" s="77">
        <f t="shared" si="13"/>
        <v>6</v>
      </c>
    </row>
    <row r="53" spans="1:59" ht="44.25" customHeight="1" x14ac:dyDescent="0.25">
      <c r="A53" s="38"/>
      <c r="B53" s="66" t="s">
        <v>136</v>
      </c>
      <c r="C53" s="66" t="s">
        <v>137</v>
      </c>
      <c r="D53" s="40" t="s">
        <v>64</v>
      </c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8">
        <f t="shared" si="11"/>
        <v>0</v>
      </c>
      <c r="W53" s="46">
        <v>0</v>
      </c>
      <c r="X53" s="46">
        <v>0</v>
      </c>
      <c r="Y53" s="49">
        <v>36</v>
      </c>
      <c r="Z53" s="49">
        <v>36</v>
      </c>
      <c r="AA53" s="47">
        <v>36</v>
      </c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8">
        <f t="shared" si="12"/>
        <v>108</v>
      </c>
      <c r="AY53" s="46">
        <v>0</v>
      </c>
      <c r="AZ53" s="46">
        <v>0</v>
      </c>
      <c r="BA53" s="46">
        <v>0</v>
      </c>
      <c r="BB53" s="46">
        <v>0</v>
      </c>
      <c r="BC53" s="46">
        <v>0</v>
      </c>
      <c r="BD53" s="46">
        <v>0</v>
      </c>
      <c r="BE53" s="46">
        <v>0</v>
      </c>
      <c r="BF53" s="46">
        <v>0</v>
      </c>
      <c r="BG53" s="77">
        <f t="shared" si="13"/>
        <v>108</v>
      </c>
    </row>
    <row r="54" spans="1:59" s="60" customFormat="1" ht="54.75" customHeight="1" x14ac:dyDescent="0.25">
      <c r="A54" s="38"/>
      <c r="B54" s="66" t="s">
        <v>138</v>
      </c>
      <c r="C54" s="66" t="s">
        <v>139</v>
      </c>
      <c r="D54" s="40" t="s">
        <v>64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8">
        <f t="shared" si="11"/>
        <v>0</v>
      </c>
      <c r="W54" s="46">
        <v>0</v>
      </c>
      <c r="X54" s="46">
        <v>0</v>
      </c>
      <c r="Y54" s="49"/>
      <c r="Z54" s="49"/>
      <c r="AA54" s="49"/>
      <c r="AB54" s="49">
        <v>36</v>
      </c>
      <c r="AC54" s="49">
        <v>36</v>
      </c>
      <c r="AD54" s="49">
        <v>36</v>
      </c>
      <c r="AE54" s="47">
        <v>36</v>
      </c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8">
        <f t="shared" si="12"/>
        <v>144</v>
      </c>
      <c r="AY54" s="46">
        <v>0</v>
      </c>
      <c r="AZ54" s="46">
        <v>0</v>
      </c>
      <c r="BA54" s="46">
        <v>0</v>
      </c>
      <c r="BB54" s="46">
        <v>0</v>
      </c>
      <c r="BC54" s="46">
        <v>0</v>
      </c>
      <c r="BD54" s="46">
        <v>0</v>
      </c>
      <c r="BE54" s="46">
        <v>0</v>
      </c>
      <c r="BF54" s="46">
        <v>0</v>
      </c>
      <c r="BG54" s="77">
        <f t="shared" si="13"/>
        <v>144</v>
      </c>
    </row>
    <row r="55" spans="1:59" ht="15" customHeight="1" x14ac:dyDescent="0.25">
      <c r="A55" s="38"/>
      <c r="B55" s="44" t="s">
        <v>140</v>
      </c>
      <c r="C55" s="51" t="s">
        <v>115</v>
      </c>
      <c r="D55" s="40" t="s">
        <v>64</v>
      </c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8">
        <f t="shared" si="11"/>
        <v>0</v>
      </c>
      <c r="W55" s="46">
        <v>0</v>
      </c>
      <c r="X55" s="46">
        <v>0</v>
      </c>
      <c r="Y55" s="49"/>
      <c r="Z55" s="49"/>
      <c r="AA55" s="49"/>
      <c r="AB55" s="49"/>
      <c r="AC55" s="49"/>
      <c r="AD55" s="49"/>
      <c r="AE55" s="49"/>
      <c r="AF55" s="56">
        <v>6</v>
      </c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68"/>
      <c r="AW55" s="68"/>
      <c r="AX55" s="48">
        <f t="shared" si="12"/>
        <v>6</v>
      </c>
      <c r="AY55" s="46">
        <v>0</v>
      </c>
      <c r="AZ55" s="46">
        <v>0</v>
      </c>
      <c r="BA55" s="46">
        <v>0</v>
      </c>
      <c r="BB55" s="46">
        <v>0</v>
      </c>
      <c r="BC55" s="46">
        <v>0</v>
      </c>
      <c r="BD55" s="46">
        <v>0</v>
      </c>
      <c r="BE55" s="46">
        <v>0</v>
      </c>
      <c r="BF55" s="46">
        <v>0</v>
      </c>
      <c r="BG55" s="77">
        <f t="shared" si="13"/>
        <v>6</v>
      </c>
    </row>
    <row r="56" spans="1:59" ht="15" customHeight="1" x14ac:dyDescent="0.25">
      <c r="A56" s="38"/>
      <c r="B56" s="44" t="s">
        <v>116</v>
      </c>
      <c r="C56" s="52" t="s">
        <v>115</v>
      </c>
      <c r="D56" s="40" t="s">
        <v>77</v>
      </c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8">
        <f t="shared" si="11"/>
        <v>0</v>
      </c>
      <c r="W56" s="46">
        <v>0</v>
      </c>
      <c r="X56" s="46">
        <v>0</v>
      </c>
      <c r="Y56" s="49"/>
      <c r="Z56" s="49"/>
      <c r="AA56" s="49"/>
      <c r="AB56" s="49"/>
      <c r="AC56" s="49"/>
      <c r="AD56" s="49"/>
      <c r="AE56" s="49"/>
      <c r="AF56" s="56">
        <v>6</v>
      </c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8">
        <f t="shared" si="12"/>
        <v>6</v>
      </c>
      <c r="AY56" s="46">
        <v>0</v>
      </c>
      <c r="AZ56" s="46">
        <v>0</v>
      </c>
      <c r="BA56" s="46">
        <v>0</v>
      </c>
      <c r="BB56" s="46">
        <v>0</v>
      </c>
      <c r="BC56" s="46">
        <v>0</v>
      </c>
      <c r="BD56" s="46">
        <v>0</v>
      </c>
      <c r="BE56" s="46">
        <v>0</v>
      </c>
      <c r="BF56" s="46">
        <v>0</v>
      </c>
      <c r="BG56" s="77">
        <f t="shared" si="13"/>
        <v>6</v>
      </c>
    </row>
    <row r="57" spans="1:59" s="55" customFormat="1" ht="15" customHeight="1" x14ac:dyDescent="0.25">
      <c r="A57" s="38"/>
      <c r="B57" s="39" t="s">
        <v>141</v>
      </c>
      <c r="C57" s="3" t="s">
        <v>142</v>
      </c>
      <c r="D57" s="54" t="s">
        <v>64</v>
      </c>
      <c r="E57" s="57">
        <f>SUM(E61,E69,E70,E71)+E65</f>
        <v>0</v>
      </c>
      <c r="F57" s="57">
        <f t="shared" ref="F57:BG57" si="14">SUM(F61,F69,F70,F71)+F65</f>
        <v>0</v>
      </c>
      <c r="G57" s="57">
        <f t="shared" si="14"/>
        <v>0</v>
      </c>
      <c r="H57" s="57">
        <f t="shared" si="14"/>
        <v>0</v>
      </c>
      <c r="I57" s="57">
        <f t="shared" si="14"/>
        <v>0</v>
      </c>
      <c r="J57" s="57">
        <f t="shared" si="14"/>
        <v>0</v>
      </c>
      <c r="K57" s="57">
        <f t="shared" si="14"/>
        <v>0</v>
      </c>
      <c r="L57" s="57">
        <f t="shared" si="14"/>
        <v>0</v>
      </c>
      <c r="M57" s="57">
        <f t="shared" si="14"/>
        <v>0</v>
      </c>
      <c r="N57" s="57">
        <f t="shared" si="14"/>
        <v>0</v>
      </c>
      <c r="O57" s="57">
        <f t="shared" si="14"/>
        <v>0</v>
      </c>
      <c r="P57" s="57">
        <f t="shared" si="14"/>
        <v>0</v>
      </c>
      <c r="Q57" s="57">
        <f t="shared" si="14"/>
        <v>0</v>
      </c>
      <c r="R57" s="57">
        <f t="shared" si="14"/>
        <v>0</v>
      </c>
      <c r="S57" s="57">
        <f t="shared" si="14"/>
        <v>0</v>
      </c>
      <c r="T57" s="57">
        <f t="shared" si="14"/>
        <v>0</v>
      </c>
      <c r="U57" s="57">
        <f t="shared" si="14"/>
        <v>0</v>
      </c>
      <c r="V57" s="42">
        <f t="shared" si="14"/>
        <v>0</v>
      </c>
      <c r="W57" s="57">
        <f t="shared" si="14"/>
        <v>0</v>
      </c>
      <c r="X57" s="57">
        <f t="shared" si="14"/>
        <v>0</v>
      </c>
      <c r="Y57" s="57">
        <f t="shared" si="14"/>
        <v>0</v>
      </c>
      <c r="Z57" s="57">
        <f t="shared" si="14"/>
        <v>0</v>
      </c>
      <c r="AA57" s="57">
        <f t="shared" si="14"/>
        <v>0</v>
      </c>
      <c r="AB57" s="57">
        <f t="shared" si="14"/>
        <v>0</v>
      </c>
      <c r="AC57" s="57">
        <f t="shared" si="14"/>
        <v>0</v>
      </c>
      <c r="AD57" s="57">
        <f t="shared" si="14"/>
        <v>0</v>
      </c>
      <c r="AE57" s="57">
        <f t="shared" si="14"/>
        <v>0</v>
      </c>
      <c r="AF57" s="57">
        <f t="shared" si="14"/>
        <v>18</v>
      </c>
      <c r="AG57" s="57">
        <f t="shared" si="14"/>
        <v>22</v>
      </c>
      <c r="AH57" s="57">
        <f t="shared" si="14"/>
        <v>22</v>
      </c>
      <c r="AI57" s="57">
        <f t="shared" si="14"/>
        <v>22</v>
      </c>
      <c r="AJ57" s="57">
        <f t="shared" si="14"/>
        <v>22</v>
      </c>
      <c r="AK57" s="57">
        <f t="shared" si="14"/>
        <v>24</v>
      </c>
      <c r="AL57" s="57">
        <f t="shared" si="14"/>
        <v>22</v>
      </c>
      <c r="AM57" s="57">
        <f t="shared" si="14"/>
        <v>24</v>
      </c>
      <c r="AN57" s="57">
        <f t="shared" si="14"/>
        <v>22</v>
      </c>
      <c r="AO57" s="57">
        <f t="shared" si="14"/>
        <v>32</v>
      </c>
      <c r="AP57" s="57">
        <f t="shared" si="14"/>
        <v>36</v>
      </c>
      <c r="AQ57" s="57">
        <f t="shared" si="14"/>
        <v>36</v>
      </c>
      <c r="AR57" s="57">
        <f t="shared" si="14"/>
        <v>36</v>
      </c>
      <c r="AS57" s="57">
        <f t="shared" si="14"/>
        <v>36</v>
      </c>
      <c r="AT57" s="57">
        <f t="shared" si="14"/>
        <v>36</v>
      </c>
      <c r="AU57" s="57">
        <f t="shared" si="14"/>
        <v>36</v>
      </c>
      <c r="AV57" s="57">
        <f t="shared" si="14"/>
        <v>36</v>
      </c>
      <c r="AW57" s="57">
        <f t="shared" si="14"/>
        <v>18</v>
      </c>
      <c r="AX57" s="42">
        <f t="shared" si="14"/>
        <v>500</v>
      </c>
      <c r="AY57" s="57">
        <f t="shared" si="14"/>
        <v>0</v>
      </c>
      <c r="AZ57" s="57">
        <f t="shared" si="14"/>
        <v>0</v>
      </c>
      <c r="BA57" s="57">
        <f t="shared" si="14"/>
        <v>0</v>
      </c>
      <c r="BB57" s="57">
        <f t="shared" si="14"/>
        <v>0</v>
      </c>
      <c r="BC57" s="57">
        <f t="shared" si="14"/>
        <v>0</v>
      </c>
      <c r="BD57" s="57">
        <f t="shared" si="14"/>
        <v>0</v>
      </c>
      <c r="BE57" s="57">
        <f t="shared" si="14"/>
        <v>0</v>
      </c>
      <c r="BF57" s="57">
        <f t="shared" si="14"/>
        <v>0</v>
      </c>
      <c r="BG57" s="57">
        <f t="shared" si="14"/>
        <v>500</v>
      </c>
    </row>
    <row r="58" spans="1:59" s="55" customFormat="1" ht="15" customHeight="1" x14ac:dyDescent="0.25">
      <c r="A58" s="38"/>
      <c r="B58" s="39" t="s">
        <v>102</v>
      </c>
      <c r="C58" s="16" t="s">
        <v>103</v>
      </c>
      <c r="D58" s="54" t="s">
        <v>65</v>
      </c>
      <c r="E58" s="57">
        <f>SUM(E62)+E66</f>
        <v>0</v>
      </c>
      <c r="F58" s="57">
        <f t="shared" ref="F58:BG58" si="15">SUM(F62)+F66</f>
        <v>0</v>
      </c>
      <c r="G58" s="57">
        <f t="shared" si="15"/>
        <v>0</v>
      </c>
      <c r="H58" s="57">
        <f t="shared" si="15"/>
        <v>0</v>
      </c>
      <c r="I58" s="57">
        <f t="shared" si="15"/>
        <v>0</v>
      </c>
      <c r="J58" s="57">
        <f t="shared" si="15"/>
        <v>0</v>
      </c>
      <c r="K58" s="57">
        <f t="shared" si="15"/>
        <v>0</v>
      </c>
      <c r="L58" s="57">
        <f t="shared" si="15"/>
        <v>0</v>
      </c>
      <c r="M58" s="57">
        <f t="shared" si="15"/>
        <v>0</v>
      </c>
      <c r="N58" s="57">
        <f t="shared" si="15"/>
        <v>0</v>
      </c>
      <c r="O58" s="57">
        <f t="shared" si="15"/>
        <v>0</v>
      </c>
      <c r="P58" s="57">
        <f t="shared" si="15"/>
        <v>0</v>
      </c>
      <c r="Q58" s="57">
        <f t="shared" si="15"/>
        <v>0</v>
      </c>
      <c r="R58" s="57">
        <f t="shared" si="15"/>
        <v>0</v>
      </c>
      <c r="S58" s="57">
        <f t="shared" si="15"/>
        <v>0</v>
      </c>
      <c r="T58" s="57">
        <f t="shared" si="15"/>
        <v>0</v>
      </c>
      <c r="U58" s="57">
        <f t="shared" si="15"/>
        <v>0</v>
      </c>
      <c r="V58" s="42">
        <f t="shared" si="15"/>
        <v>0</v>
      </c>
      <c r="W58" s="57">
        <f t="shared" si="15"/>
        <v>0</v>
      </c>
      <c r="X58" s="57">
        <f t="shared" si="15"/>
        <v>0</v>
      </c>
      <c r="Y58" s="57">
        <f t="shared" si="15"/>
        <v>0</v>
      </c>
      <c r="Z58" s="57">
        <f t="shared" si="15"/>
        <v>0</v>
      </c>
      <c r="AA58" s="57">
        <f t="shared" si="15"/>
        <v>0</v>
      </c>
      <c r="AB58" s="57">
        <f t="shared" si="15"/>
        <v>0</v>
      </c>
      <c r="AC58" s="57">
        <f t="shared" si="15"/>
        <v>0</v>
      </c>
      <c r="AD58" s="57">
        <f t="shared" si="15"/>
        <v>0</v>
      </c>
      <c r="AE58" s="57">
        <f t="shared" si="15"/>
        <v>0</v>
      </c>
      <c r="AF58" s="57">
        <f t="shared" si="15"/>
        <v>0</v>
      </c>
      <c r="AG58" s="57">
        <f t="shared" si="15"/>
        <v>0</v>
      </c>
      <c r="AH58" s="57">
        <f t="shared" si="15"/>
        <v>0</v>
      </c>
      <c r="AI58" s="57">
        <f t="shared" si="15"/>
        <v>0</v>
      </c>
      <c r="AJ58" s="57">
        <f t="shared" si="15"/>
        <v>0</v>
      </c>
      <c r="AK58" s="57">
        <f t="shared" si="15"/>
        <v>0</v>
      </c>
      <c r="AL58" s="57">
        <f t="shared" si="15"/>
        <v>0</v>
      </c>
      <c r="AM58" s="57">
        <f t="shared" si="15"/>
        <v>0</v>
      </c>
      <c r="AN58" s="57">
        <f t="shared" si="15"/>
        <v>0</v>
      </c>
      <c r="AO58" s="57">
        <f t="shared" si="15"/>
        <v>0</v>
      </c>
      <c r="AP58" s="57">
        <f t="shared" si="15"/>
        <v>0</v>
      </c>
      <c r="AQ58" s="57">
        <f t="shared" si="15"/>
        <v>0</v>
      </c>
      <c r="AR58" s="57">
        <f t="shared" si="15"/>
        <v>0</v>
      </c>
      <c r="AS58" s="57">
        <f t="shared" si="15"/>
        <v>0</v>
      </c>
      <c r="AT58" s="57">
        <f t="shared" si="15"/>
        <v>0</v>
      </c>
      <c r="AU58" s="57">
        <f t="shared" si="15"/>
        <v>0</v>
      </c>
      <c r="AV58" s="57">
        <f t="shared" si="15"/>
        <v>0</v>
      </c>
      <c r="AW58" s="57">
        <f t="shared" si="15"/>
        <v>0</v>
      </c>
      <c r="AX58" s="42">
        <f t="shared" si="15"/>
        <v>0</v>
      </c>
      <c r="AY58" s="57">
        <f t="shared" si="15"/>
        <v>0</v>
      </c>
      <c r="AZ58" s="57">
        <f t="shared" si="15"/>
        <v>0</v>
      </c>
      <c r="BA58" s="57">
        <f t="shared" si="15"/>
        <v>0</v>
      </c>
      <c r="BB58" s="57">
        <f t="shared" si="15"/>
        <v>0</v>
      </c>
      <c r="BC58" s="57">
        <f t="shared" si="15"/>
        <v>0</v>
      </c>
      <c r="BD58" s="57">
        <f t="shared" si="15"/>
        <v>0</v>
      </c>
      <c r="BE58" s="57">
        <f t="shared" si="15"/>
        <v>0</v>
      </c>
      <c r="BF58" s="57">
        <f t="shared" si="15"/>
        <v>0</v>
      </c>
      <c r="BG58" s="57">
        <f t="shared" si="15"/>
        <v>0</v>
      </c>
    </row>
    <row r="59" spans="1:59" s="55" customFormat="1" ht="15" customHeight="1" x14ac:dyDescent="0.25">
      <c r="A59" s="38"/>
      <c r="B59" s="39" t="s">
        <v>102</v>
      </c>
      <c r="C59" s="16" t="s">
        <v>103</v>
      </c>
      <c r="D59" s="54" t="s">
        <v>76</v>
      </c>
      <c r="E59" s="57">
        <f>SUM(E63,E67)</f>
        <v>0</v>
      </c>
      <c r="F59" s="57">
        <f t="shared" ref="F59:BG59" si="16">SUM(F63,F67)</f>
        <v>0</v>
      </c>
      <c r="G59" s="57">
        <f t="shared" si="16"/>
        <v>0</v>
      </c>
      <c r="H59" s="57">
        <f t="shared" si="16"/>
        <v>0</v>
      </c>
      <c r="I59" s="57">
        <f t="shared" si="16"/>
        <v>0</v>
      </c>
      <c r="J59" s="57">
        <f t="shared" si="16"/>
        <v>0</v>
      </c>
      <c r="K59" s="57">
        <f t="shared" si="16"/>
        <v>0</v>
      </c>
      <c r="L59" s="57">
        <f t="shared" si="16"/>
        <v>0</v>
      </c>
      <c r="M59" s="57">
        <f t="shared" si="16"/>
        <v>0</v>
      </c>
      <c r="N59" s="57">
        <f t="shared" si="16"/>
        <v>0</v>
      </c>
      <c r="O59" s="57">
        <f t="shared" si="16"/>
        <v>0</v>
      </c>
      <c r="P59" s="57">
        <f t="shared" si="16"/>
        <v>0</v>
      </c>
      <c r="Q59" s="57">
        <f t="shared" si="16"/>
        <v>0</v>
      </c>
      <c r="R59" s="57">
        <f t="shared" si="16"/>
        <v>0</v>
      </c>
      <c r="S59" s="57">
        <f t="shared" si="16"/>
        <v>0</v>
      </c>
      <c r="T59" s="57">
        <f t="shared" si="16"/>
        <v>0</v>
      </c>
      <c r="U59" s="57">
        <f t="shared" si="16"/>
        <v>0</v>
      </c>
      <c r="V59" s="42">
        <f t="shared" si="16"/>
        <v>0</v>
      </c>
      <c r="W59" s="57">
        <f t="shared" si="16"/>
        <v>0</v>
      </c>
      <c r="X59" s="57">
        <f t="shared" si="16"/>
        <v>0</v>
      </c>
      <c r="Y59" s="57">
        <f t="shared" si="16"/>
        <v>0</v>
      </c>
      <c r="Z59" s="57">
        <f t="shared" si="16"/>
        <v>0</v>
      </c>
      <c r="AA59" s="57">
        <f t="shared" si="16"/>
        <v>0</v>
      </c>
      <c r="AB59" s="57">
        <f t="shared" si="16"/>
        <v>0</v>
      </c>
      <c r="AC59" s="57">
        <f t="shared" si="16"/>
        <v>0</v>
      </c>
      <c r="AD59" s="57">
        <f t="shared" si="16"/>
        <v>0</v>
      </c>
      <c r="AE59" s="57">
        <f t="shared" si="16"/>
        <v>0</v>
      </c>
      <c r="AF59" s="57">
        <f t="shared" si="16"/>
        <v>0</v>
      </c>
      <c r="AG59" s="57">
        <f t="shared" si="16"/>
        <v>0</v>
      </c>
      <c r="AH59" s="57">
        <f t="shared" si="16"/>
        <v>0</v>
      </c>
      <c r="AI59" s="57">
        <f t="shared" si="16"/>
        <v>0</v>
      </c>
      <c r="AJ59" s="57">
        <f t="shared" si="16"/>
        <v>0</v>
      </c>
      <c r="AK59" s="57">
        <f t="shared" si="16"/>
        <v>0</v>
      </c>
      <c r="AL59" s="57">
        <f t="shared" si="16"/>
        <v>0</v>
      </c>
      <c r="AM59" s="57">
        <f t="shared" si="16"/>
        <v>0</v>
      </c>
      <c r="AN59" s="57">
        <f t="shared" si="16"/>
        <v>2</v>
      </c>
      <c r="AO59" s="57">
        <f t="shared" si="16"/>
        <v>2</v>
      </c>
      <c r="AP59" s="57">
        <f t="shared" si="16"/>
        <v>0</v>
      </c>
      <c r="AQ59" s="57">
        <f t="shared" si="16"/>
        <v>0</v>
      </c>
      <c r="AR59" s="57">
        <f t="shared" si="16"/>
        <v>0</v>
      </c>
      <c r="AS59" s="57">
        <f t="shared" si="16"/>
        <v>0</v>
      </c>
      <c r="AT59" s="57">
        <f t="shared" si="16"/>
        <v>0</v>
      </c>
      <c r="AU59" s="57">
        <f t="shared" si="16"/>
        <v>0</v>
      </c>
      <c r="AV59" s="57">
        <f t="shared" si="16"/>
        <v>0</v>
      </c>
      <c r="AW59" s="57">
        <f t="shared" si="16"/>
        <v>0</v>
      </c>
      <c r="AX59" s="42">
        <f t="shared" si="16"/>
        <v>4</v>
      </c>
      <c r="AY59" s="57">
        <f t="shared" si="16"/>
        <v>0</v>
      </c>
      <c r="AZ59" s="57">
        <f t="shared" si="16"/>
        <v>0</v>
      </c>
      <c r="BA59" s="57">
        <f t="shared" si="16"/>
        <v>0</v>
      </c>
      <c r="BB59" s="57">
        <f t="shared" si="16"/>
        <v>0</v>
      </c>
      <c r="BC59" s="57">
        <f t="shared" si="16"/>
        <v>0</v>
      </c>
      <c r="BD59" s="57">
        <f t="shared" si="16"/>
        <v>0</v>
      </c>
      <c r="BE59" s="57">
        <f t="shared" si="16"/>
        <v>0</v>
      </c>
      <c r="BF59" s="57">
        <f t="shared" si="16"/>
        <v>0</v>
      </c>
      <c r="BG59" s="57">
        <f t="shared" si="16"/>
        <v>4</v>
      </c>
    </row>
    <row r="60" spans="1:59" s="55" customFormat="1" ht="15" customHeight="1" x14ac:dyDescent="0.25">
      <c r="A60" s="38"/>
      <c r="B60" s="39" t="s">
        <v>102</v>
      </c>
      <c r="C60" s="35" t="s">
        <v>103</v>
      </c>
      <c r="D60" s="54" t="s">
        <v>77</v>
      </c>
      <c r="E60" s="57">
        <f>SUM(E64,E72,E68)</f>
        <v>0</v>
      </c>
      <c r="F60" s="57">
        <f t="shared" ref="F60:BG60" si="17">SUM(F64,F72,F68)</f>
        <v>0</v>
      </c>
      <c r="G60" s="57">
        <f t="shared" si="17"/>
        <v>0</v>
      </c>
      <c r="H60" s="57">
        <f t="shared" si="17"/>
        <v>0</v>
      </c>
      <c r="I60" s="57">
        <f t="shared" si="17"/>
        <v>0</v>
      </c>
      <c r="J60" s="57">
        <f t="shared" si="17"/>
        <v>0</v>
      </c>
      <c r="K60" s="57">
        <f t="shared" si="17"/>
        <v>0</v>
      </c>
      <c r="L60" s="57">
        <f t="shared" si="17"/>
        <v>0</v>
      </c>
      <c r="M60" s="57">
        <f t="shared" si="17"/>
        <v>0</v>
      </c>
      <c r="N60" s="57">
        <f t="shared" si="17"/>
        <v>0</v>
      </c>
      <c r="O60" s="57">
        <f t="shared" si="17"/>
        <v>0</v>
      </c>
      <c r="P60" s="57">
        <f t="shared" si="17"/>
        <v>0</v>
      </c>
      <c r="Q60" s="57">
        <f t="shared" si="17"/>
        <v>0</v>
      </c>
      <c r="R60" s="57">
        <f t="shared" si="17"/>
        <v>0</v>
      </c>
      <c r="S60" s="57">
        <f t="shared" si="17"/>
        <v>0</v>
      </c>
      <c r="T60" s="57">
        <f t="shared" si="17"/>
        <v>0</v>
      </c>
      <c r="U60" s="57">
        <f t="shared" si="17"/>
        <v>0</v>
      </c>
      <c r="V60" s="42">
        <f t="shared" si="17"/>
        <v>0</v>
      </c>
      <c r="W60" s="57">
        <f t="shared" si="17"/>
        <v>0</v>
      </c>
      <c r="X60" s="57">
        <f t="shared" si="17"/>
        <v>0</v>
      </c>
      <c r="Y60" s="57">
        <f t="shared" si="17"/>
        <v>0</v>
      </c>
      <c r="Z60" s="57">
        <f t="shared" si="17"/>
        <v>0</v>
      </c>
      <c r="AA60" s="57">
        <f t="shared" si="17"/>
        <v>0</v>
      </c>
      <c r="AB60" s="57">
        <f t="shared" si="17"/>
        <v>0</v>
      </c>
      <c r="AC60" s="57">
        <f t="shared" si="17"/>
        <v>0</v>
      </c>
      <c r="AD60" s="57">
        <f t="shared" si="17"/>
        <v>0</v>
      </c>
      <c r="AE60" s="57">
        <f t="shared" si="17"/>
        <v>0</v>
      </c>
      <c r="AF60" s="57">
        <f t="shared" si="17"/>
        <v>0</v>
      </c>
      <c r="AG60" s="57">
        <f t="shared" si="17"/>
        <v>0</v>
      </c>
      <c r="AH60" s="57">
        <f t="shared" si="17"/>
        <v>0</v>
      </c>
      <c r="AI60" s="57">
        <f t="shared" si="17"/>
        <v>0</v>
      </c>
      <c r="AJ60" s="57">
        <f t="shared" si="17"/>
        <v>0</v>
      </c>
      <c r="AK60" s="57">
        <f t="shared" si="17"/>
        <v>0</v>
      </c>
      <c r="AL60" s="57">
        <f t="shared" si="17"/>
        <v>0</v>
      </c>
      <c r="AM60" s="57">
        <f t="shared" si="17"/>
        <v>0</v>
      </c>
      <c r="AN60" s="57">
        <f t="shared" si="17"/>
        <v>6</v>
      </c>
      <c r="AO60" s="57">
        <f t="shared" si="17"/>
        <v>6</v>
      </c>
      <c r="AP60" s="57">
        <f t="shared" si="17"/>
        <v>0</v>
      </c>
      <c r="AQ60" s="57">
        <f t="shared" si="17"/>
        <v>0</v>
      </c>
      <c r="AR60" s="57">
        <f t="shared" si="17"/>
        <v>0</v>
      </c>
      <c r="AS60" s="57">
        <f t="shared" si="17"/>
        <v>0</v>
      </c>
      <c r="AT60" s="57">
        <f t="shared" si="17"/>
        <v>0</v>
      </c>
      <c r="AU60" s="57">
        <f t="shared" si="17"/>
        <v>0</v>
      </c>
      <c r="AV60" s="57">
        <f t="shared" si="17"/>
        <v>0</v>
      </c>
      <c r="AW60" s="57">
        <f t="shared" si="17"/>
        <v>6</v>
      </c>
      <c r="AX60" s="42">
        <f t="shared" si="17"/>
        <v>18</v>
      </c>
      <c r="AY60" s="57">
        <f t="shared" si="17"/>
        <v>0</v>
      </c>
      <c r="AZ60" s="57">
        <f t="shared" si="17"/>
        <v>0</v>
      </c>
      <c r="BA60" s="57">
        <f t="shared" si="17"/>
        <v>0</v>
      </c>
      <c r="BB60" s="57">
        <f t="shared" si="17"/>
        <v>0</v>
      </c>
      <c r="BC60" s="57">
        <f t="shared" si="17"/>
        <v>0</v>
      </c>
      <c r="BD60" s="57">
        <f t="shared" si="17"/>
        <v>0</v>
      </c>
      <c r="BE60" s="57">
        <f t="shared" si="17"/>
        <v>0</v>
      </c>
      <c r="BF60" s="57">
        <f t="shared" si="17"/>
        <v>0</v>
      </c>
      <c r="BG60" s="57">
        <f t="shared" si="17"/>
        <v>18</v>
      </c>
    </row>
    <row r="61" spans="1:59" s="60" customFormat="1" ht="15" customHeight="1" x14ac:dyDescent="0.25">
      <c r="A61" s="38"/>
      <c r="B61" s="44" t="s">
        <v>143</v>
      </c>
      <c r="C61" s="51" t="s">
        <v>144</v>
      </c>
      <c r="D61" s="40" t="s">
        <v>64</v>
      </c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8">
        <f t="shared" ref="V61:V72" si="18">SUM(E61:U61)</f>
        <v>0</v>
      </c>
      <c r="W61" s="46">
        <v>0</v>
      </c>
      <c r="X61" s="46">
        <v>0</v>
      </c>
      <c r="Y61" s="49"/>
      <c r="Z61" s="49"/>
      <c r="AA61" s="49"/>
      <c r="AB61" s="49"/>
      <c r="AC61" s="49"/>
      <c r="AD61" s="49"/>
      <c r="AE61" s="49"/>
      <c r="AF61" s="49">
        <v>10</v>
      </c>
      <c r="AG61" s="49">
        <v>12</v>
      </c>
      <c r="AH61" s="49">
        <v>14</v>
      </c>
      <c r="AI61" s="49">
        <v>12</v>
      </c>
      <c r="AJ61" s="49">
        <v>14</v>
      </c>
      <c r="AK61" s="49">
        <v>14</v>
      </c>
      <c r="AL61" s="49">
        <v>14</v>
      </c>
      <c r="AM61" s="49">
        <v>14</v>
      </c>
      <c r="AN61" s="56">
        <v>14</v>
      </c>
      <c r="AO61" s="49"/>
      <c r="AP61" s="49"/>
      <c r="AQ61" s="49"/>
      <c r="AR61" s="49"/>
      <c r="AS61" s="49"/>
      <c r="AT61" s="49"/>
      <c r="AU61" s="49"/>
      <c r="AV61" s="49"/>
      <c r="AW61" s="46"/>
      <c r="AX61" s="48">
        <f t="shared" ref="AX61:AX72" si="19">SUM(Y61:AW61)</f>
        <v>118</v>
      </c>
      <c r="AY61" s="46">
        <v>0</v>
      </c>
      <c r="AZ61" s="46">
        <v>0</v>
      </c>
      <c r="BA61" s="46">
        <v>0</v>
      </c>
      <c r="BB61" s="46">
        <v>0</v>
      </c>
      <c r="BC61" s="46">
        <v>0</v>
      </c>
      <c r="BD61" s="46">
        <v>0</v>
      </c>
      <c r="BE61" s="46">
        <v>0</v>
      </c>
      <c r="BF61" s="46">
        <v>0</v>
      </c>
      <c r="BG61" s="77">
        <f t="shared" ref="BG61:BG72" si="20">SUM(V61+AX61)</f>
        <v>118</v>
      </c>
    </row>
    <row r="62" spans="1:59" s="60" customFormat="1" ht="15" customHeight="1" x14ac:dyDescent="0.25">
      <c r="A62" s="38"/>
      <c r="B62" s="44" t="s">
        <v>130</v>
      </c>
      <c r="C62" s="61"/>
      <c r="D62" s="40" t="s">
        <v>65</v>
      </c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8">
        <f t="shared" si="18"/>
        <v>0</v>
      </c>
      <c r="W62" s="46">
        <v>0</v>
      </c>
      <c r="X62" s="46">
        <v>0</v>
      </c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56"/>
      <c r="AO62" s="49"/>
      <c r="AP62" s="49"/>
      <c r="AQ62" s="49"/>
      <c r="AR62" s="49"/>
      <c r="AS62" s="49"/>
      <c r="AT62" s="49"/>
      <c r="AU62" s="49"/>
      <c r="AV62" s="49"/>
      <c r="AW62" s="46"/>
      <c r="AX62" s="48">
        <f t="shared" si="19"/>
        <v>0</v>
      </c>
      <c r="AY62" s="46">
        <v>0</v>
      </c>
      <c r="AZ62" s="46">
        <v>0</v>
      </c>
      <c r="BA62" s="46">
        <v>0</v>
      </c>
      <c r="BB62" s="46">
        <v>0</v>
      </c>
      <c r="BC62" s="46">
        <v>0</v>
      </c>
      <c r="BD62" s="46">
        <v>0</v>
      </c>
      <c r="BE62" s="46">
        <v>0</v>
      </c>
      <c r="BF62" s="46">
        <v>0</v>
      </c>
      <c r="BG62" s="77">
        <f t="shared" si="20"/>
        <v>0</v>
      </c>
    </row>
    <row r="63" spans="1:59" s="60" customFormat="1" ht="15" customHeight="1" x14ac:dyDescent="0.25">
      <c r="A63" s="38"/>
      <c r="B63" s="44" t="s">
        <v>130</v>
      </c>
      <c r="C63" s="61"/>
      <c r="D63" s="40" t="s">
        <v>76</v>
      </c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8">
        <f t="shared" si="18"/>
        <v>0</v>
      </c>
      <c r="W63" s="46">
        <v>0</v>
      </c>
      <c r="X63" s="46">
        <v>0</v>
      </c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56">
        <v>2</v>
      </c>
      <c r="AO63" s="49"/>
      <c r="AP63" s="49"/>
      <c r="AQ63" s="49"/>
      <c r="AR63" s="49"/>
      <c r="AS63" s="49"/>
      <c r="AT63" s="49"/>
      <c r="AU63" s="49"/>
      <c r="AV63" s="49"/>
      <c r="AW63" s="46"/>
      <c r="AX63" s="48">
        <f t="shared" si="19"/>
        <v>2</v>
      </c>
      <c r="AY63" s="46">
        <v>0</v>
      </c>
      <c r="AZ63" s="46">
        <v>0</v>
      </c>
      <c r="BA63" s="46">
        <v>0</v>
      </c>
      <c r="BB63" s="46">
        <v>0</v>
      </c>
      <c r="BC63" s="46">
        <v>0</v>
      </c>
      <c r="BD63" s="46">
        <v>0</v>
      </c>
      <c r="BE63" s="46">
        <v>0</v>
      </c>
      <c r="BF63" s="46">
        <v>0</v>
      </c>
      <c r="BG63" s="77">
        <f t="shared" si="20"/>
        <v>2</v>
      </c>
    </row>
    <row r="64" spans="1:59" s="60" customFormat="1" ht="15" customHeight="1" x14ac:dyDescent="0.25">
      <c r="A64" s="38"/>
      <c r="B64" s="44" t="s">
        <v>130</v>
      </c>
      <c r="C64" s="52"/>
      <c r="D64" s="40" t="s">
        <v>77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8">
        <f t="shared" si="18"/>
        <v>0</v>
      </c>
      <c r="W64" s="46">
        <v>0</v>
      </c>
      <c r="X64" s="46">
        <v>0</v>
      </c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56">
        <v>6</v>
      </c>
      <c r="AO64" s="49"/>
      <c r="AP64" s="49"/>
      <c r="AQ64" s="49"/>
      <c r="AR64" s="49"/>
      <c r="AS64" s="49"/>
      <c r="AT64" s="49"/>
      <c r="AU64" s="49"/>
      <c r="AV64" s="49"/>
      <c r="AW64" s="46"/>
      <c r="AX64" s="48">
        <f t="shared" si="19"/>
        <v>6</v>
      </c>
      <c r="AY64" s="46">
        <v>0</v>
      </c>
      <c r="AZ64" s="46">
        <v>0</v>
      </c>
      <c r="BA64" s="46">
        <v>0</v>
      </c>
      <c r="BB64" s="46">
        <v>0</v>
      </c>
      <c r="BC64" s="46">
        <v>0</v>
      </c>
      <c r="BD64" s="46">
        <v>0</v>
      </c>
      <c r="BE64" s="46">
        <v>0</v>
      </c>
      <c r="BF64" s="46">
        <v>0</v>
      </c>
      <c r="BG64" s="77">
        <f t="shared" si="20"/>
        <v>6</v>
      </c>
    </row>
    <row r="65" spans="1:59" s="60" customFormat="1" ht="15" customHeight="1" x14ac:dyDescent="0.25">
      <c r="A65" s="65"/>
      <c r="B65" s="44" t="s">
        <v>145</v>
      </c>
      <c r="C65" s="51" t="s">
        <v>146</v>
      </c>
      <c r="D65" s="40" t="s">
        <v>64</v>
      </c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8">
        <f>SUM(E65:U65)</f>
        <v>0</v>
      </c>
      <c r="W65" s="46">
        <v>0</v>
      </c>
      <c r="X65" s="46">
        <v>0</v>
      </c>
      <c r="Y65" s="49"/>
      <c r="Z65" s="49"/>
      <c r="AA65" s="49"/>
      <c r="AB65" s="49"/>
      <c r="AC65" s="49"/>
      <c r="AD65" s="49"/>
      <c r="AE65" s="49"/>
      <c r="AF65" s="49">
        <v>8</v>
      </c>
      <c r="AG65" s="49">
        <v>10</v>
      </c>
      <c r="AH65" s="49">
        <v>8</v>
      </c>
      <c r="AI65" s="49">
        <v>10</v>
      </c>
      <c r="AJ65" s="49">
        <v>8</v>
      </c>
      <c r="AK65" s="49">
        <v>10</v>
      </c>
      <c r="AL65" s="49">
        <v>8</v>
      </c>
      <c r="AM65" s="49">
        <v>10</v>
      </c>
      <c r="AN65" s="49">
        <v>8</v>
      </c>
      <c r="AO65" s="56">
        <v>8</v>
      </c>
      <c r="AP65" s="49"/>
      <c r="AQ65" s="49"/>
      <c r="AR65" s="49"/>
      <c r="AS65" s="49"/>
      <c r="AT65" s="49"/>
      <c r="AU65" s="49"/>
      <c r="AV65" s="49"/>
      <c r="AW65" s="46"/>
      <c r="AX65" s="48">
        <f>SUM(Y65:AW65)</f>
        <v>88</v>
      </c>
      <c r="AY65" s="46">
        <v>0</v>
      </c>
      <c r="AZ65" s="46">
        <v>0</v>
      </c>
      <c r="BA65" s="46">
        <v>0</v>
      </c>
      <c r="BB65" s="46">
        <v>0</v>
      </c>
      <c r="BC65" s="46">
        <v>0</v>
      </c>
      <c r="BD65" s="46">
        <v>0</v>
      </c>
      <c r="BE65" s="46">
        <v>0</v>
      </c>
      <c r="BF65" s="46">
        <v>0</v>
      </c>
      <c r="BG65" s="77">
        <f>SUM(V65+AX65)</f>
        <v>88</v>
      </c>
    </row>
    <row r="66" spans="1:59" s="60" customFormat="1" ht="15" customHeight="1" x14ac:dyDescent="0.25">
      <c r="A66" s="65"/>
      <c r="B66" s="44" t="s">
        <v>130</v>
      </c>
      <c r="C66" s="61"/>
      <c r="D66" s="40" t="s">
        <v>65</v>
      </c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8">
        <f>SUM(E66:U66)</f>
        <v>0</v>
      </c>
      <c r="W66" s="46">
        <v>0</v>
      </c>
      <c r="X66" s="46">
        <v>0</v>
      </c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56"/>
      <c r="AP66" s="49"/>
      <c r="AQ66" s="49"/>
      <c r="AR66" s="49"/>
      <c r="AS66" s="49"/>
      <c r="AT66" s="49"/>
      <c r="AU66" s="49"/>
      <c r="AV66" s="49"/>
      <c r="AW66" s="46"/>
      <c r="AX66" s="48">
        <f>SUM(Y66:AW66)</f>
        <v>0</v>
      </c>
      <c r="AY66" s="46">
        <v>0</v>
      </c>
      <c r="AZ66" s="46">
        <v>0</v>
      </c>
      <c r="BA66" s="46">
        <v>0</v>
      </c>
      <c r="BB66" s="46">
        <v>0</v>
      </c>
      <c r="BC66" s="46">
        <v>0</v>
      </c>
      <c r="BD66" s="46">
        <v>0</v>
      </c>
      <c r="BE66" s="46">
        <v>0</v>
      </c>
      <c r="BF66" s="46">
        <v>0</v>
      </c>
      <c r="BG66" s="77">
        <f>SUM(V66+AX66)</f>
        <v>0</v>
      </c>
    </row>
    <row r="67" spans="1:59" s="60" customFormat="1" ht="15" customHeight="1" x14ac:dyDescent="0.25">
      <c r="A67" s="65"/>
      <c r="B67" s="44" t="s">
        <v>130</v>
      </c>
      <c r="C67" s="61"/>
      <c r="D67" s="40" t="s">
        <v>76</v>
      </c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8">
        <f>SUM(E67:U67)</f>
        <v>0</v>
      </c>
      <c r="W67" s="46">
        <v>0</v>
      </c>
      <c r="X67" s="46">
        <v>0</v>
      </c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56">
        <v>2</v>
      </c>
      <c r="AP67" s="49"/>
      <c r="AQ67" s="49"/>
      <c r="AR67" s="49"/>
      <c r="AS67" s="49"/>
      <c r="AT67" s="49"/>
      <c r="AU67" s="49"/>
      <c r="AV67" s="49"/>
      <c r="AW67" s="46"/>
      <c r="AX67" s="48">
        <f>SUM(Y67:AW67)</f>
        <v>2</v>
      </c>
      <c r="AY67" s="46">
        <v>0</v>
      </c>
      <c r="AZ67" s="46">
        <v>0</v>
      </c>
      <c r="BA67" s="46">
        <v>0</v>
      </c>
      <c r="BB67" s="46">
        <v>0</v>
      </c>
      <c r="BC67" s="46">
        <v>0</v>
      </c>
      <c r="BD67" s="46">
        <v>0</v>
      </c>
      <c r="BE67" s="46">
        <v>0</v>
      </c>
      <c r="BF67" s="46">
        <v>0</v>
      </c>
      <c r="BG67" s="77">
        <f>SUM(V67+AX67)</f>
        <v>2</v>
      </c>
    </row>
    <row r="68" spans="1:59" s="60" customFormat="1" ht="15" customHeight="1" x14ac:dyDescent="0.25">
      <c r="A68" s="65"/>
      <c r="B68" s="44" t="s">
        <v>130</v>
      </c>
      <c r="C68" s="52"/>
      <c r="D68" s="40" t="s">
        <v>77</v>
      </c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8">
        <f>SUM(E68:U68)</f>
        <v>0</v>
      </c>
      <c r="W68" s="46">
        <v>0</v>
      </c>
      <c r="X68" s="46">
        <v>0</v>
      </c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56">
        <v>6</v>
      </c>
      <c r="AP68" s="49"/>
      <c r="AQ68" s="49"/>
      <c r="AR68" s="49"/>
      <c r="AS68" s="49"/>
      <c r="AT68" s="49"/>
      <c r="AU68" s="49"/>
      <c r="AV68" s="49"/>
      <c r="AW68" s="46"/>
      <c r="AX68" s="48">
        <f>SUM(Y68:AW68)</f>
        <v>6</v>
      </c>
      <c r="AY68" s="46">
        <v>0</v>
      </c>
      <c r="AZ68" s="46">
        <v>0</v>
      </c>
      <c r="BA68" s="46">
        <v>0</v>
      </c>
      <c r="BB68" s="46">
        <v>0</v>
      </c>
      <c r="BC68" s="46">
        <v>0</v>
      </c>
      <c r="BD68" s="46">
        <v>0</v>
      </c>
      <c r="BE68" s="46">
        <v>0</v>
      </c>
      <c r="BF68" s="46">
        <v>0</v>
      </c>
      <c r="BG68" s="77">
        <f>SUM(V68+AX68)</f>
        <v>6</v>
      </c>
    </row>
    <row r="69" spans="1:59" ht="50.25" customHeight="1" x14ac:dyDescent="0.25">
      <c r="A69" s="65"/>
      <c r="B69" s="66" t="s">
        <v>147</v>
      </c>
      <c r="C69" s="66" t="s">
        <v>148</v>
      </c>
      <c r="D69" s="40" t="s">
        <v>64</v>
      </c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9"/>
      <c r="U69" s="49"/>
      <c r="V69" s="48">
        <f t="shared" si="18"/>
        <v>0</v>
      </c>
      <c r="W69" s="46">
        <v>0</v>
      </c>
      <c r="X69" s="46">
        <v>0</v>
      </c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>
        <v>24</v>
      </c>
      <c r="AP69" s="49">
        <v>36</v>
      </c>
      <c r="AQ69" s="49">
        <v>36</v>
      </c>
      <c r="AR69" s="49">
        <v>36</v>
      </c>
      <c r="AS69" s="78">
        <v>12</v>
      </c>
      <c r="AT69" s="49"/>
      <c r="AU69" s="49"/>
      <c r="AV69" s="49"/>
      <c r="AW69" s="46"/>
      <c r="AX69" s="48">
        <f t="shared" si="19"/>
        <v>144</v>
      </c>
      <c r="AY69" s="46">
        <v>0</v>
      </c>
      <c r="AZ69" s="46">
        <v>0</v>
      </c>
      <c r="BA69" s="46">
        <v>0</v>
      </c>
      <c r="BB69" s="46">
        <v>0</v>
      </c>
      <c r="BC69" s="46">
        <v>0</v>
      </c>
      <c r="BD69" s="46">
        <v>0</v>
      </c>
      <c r="BE69" s="46">
        <v>0</v>
      </c>
      <c r="BF69" s="46">
        <v>0</v>
      </c>
      <c r="BG69" s="77">
        <f t="shared" si="20"/>
        <v>144</v>
      </c>
    </row>
    <row r="70" spans="1:59" s="60" customFormat="1" ht="55.5" customHeight="1" x14ac:dyDescent="0.25">
      <c r="A70" s="65"/>
      <c r="B70" s="66" t="s">
        <v>149</v>
      </c>
      <c r="C70" s="66" t="s">
        <v>150</v>
      </c>
      <c r="D70" s="40" t="s">
        <v>64</v>
      </c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8">
        <f t="shared" si="18"/>
        <v>0</v>
      </c>
      <c r="W70" s="46">
        <v>0</v>
      </c>
      <c r="X70" s="46">
        <v>0</v>
      </c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>
        <v>24</v>
      </c>
      <c r="AT70" s="49">
        <v>36</v>
      </c>
      <c r="AU70" s="49">
        <v>36</v>
      </c>
      <c r="AV70" s="49">
        <v>36</v>
      </c>
      <c r="AW70" s="78">
        <v>12</v>
      </c>
      <c r="AX70" s="48">
        <f t="shared" si="19"/>
        <v>144</v>
      </c>
      <c r="AY70" s="46">
        <v>0</v>
      </c>
      <c r="AZ70" s="46">
        <v>0</v>
      </c>
      <c r="BA70" s="46">
        <v>0</v>
      </c>
      <c r="BB70" s="46">
        <v>0</v>
      </c>
      <c r="BC70" s="46">
        <v>0</v>
      </c>
      <c r="BD70" s="46">
        <v>0</v>
      </c>
      <c r="BE70" s="46">
        <v>0</v>
      </c>
      <c r="BF70" s="46">
        <v>0</v>
      </c>
      <c r="BG70" s="77">
        <f t="shared" si="20"/>
        <v>144</v>
      </c>
    </row>
    <row r="71" spans="1:59" ht="15" customHeight="1" x14ac:dyDescent="0.25">
      <c r="A71" s="38"/>
      <c r="B71" s="44" t="s">
        <v>151</v>
      </c>
      <c r="C71" s="51" t="s">
        <v>115</v>
      </c>
      <c r="D71" s="40" t="s">
        <v>64</v>
      </c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8">
        <f t="shared" si="18"/>
        <v>0</v>
      </c>
      <c r="W71" s="46">
        <v>0</v>
      </c>
      <c r="X71" s="46">
        <v>0</v>
      </c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68"/>
      <c r="AW71" s="56">
        <v>6</v>
      </c>
      <c r="AX71" s="48">
        <f t="shared" si="19"/>
        <v>6</v>
      </c>
      <c r="AY71" s="46">
        <v>0</v>
      </c>
      <c r="AZ71" s="46">
        <v>0</v>
      </c>
      <c r="BA71" s="46">
        <v>0</v>
      </c>
      <c r="BB71" s="46">
        <v>0</v>
      </c>
      <c r="BC71" s="46">
        <v>0</v>
      </c>
      <c r="BD71" s="46">
        <v>0</v>
      </c>
      <c r="BE71" s="46">
        <v>0</v>
      </c>
      <c r="BF71" s="46">
        <v>0</v>
      </c>
      <c r="BG71" s="77">
        <f t="shared" si="20"/>
        <v>6</v>
      </c>
    </row>
    <row r="72" spans="1:59" ht="15" customHeight="1" x14ac:dyDescent="0.25">
      <c r="A72" s="38"/>
      <c r="B72" s="44" t="s">
        <v>116</v>
      </c>
      <c r="C72" s="52" t="s">
        <v>115</v>
      </c>
      <c r="D72" s="40" t="s">
        <v>77</v>
      </c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8">
        <f t="shared" si="18"/>
        <v>0</v>
      </c>
      <c r="W72" s="46">
        <v>0</v>
      </c>
      <c r="X72" s="46">
        <v>0</v>
      </c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56">
        <v>6</v>
      </c>
      <c r="AX72" s="48">
        <f t="shared" si="19"/>
        <v>6</v>
      </c>
      <c r="AY72" s="46">
        <v>0</v>
      </c>
      <c r="AZ72" s="46">
        <v>0</v>
      </c>
      <c r="BA72" s="46">
        <v>0</v>
      </c>
      <c r="BB72" s="46">
        <v>0</v>
      </c>
      <c r="BC72" s="46">
        <v>0</v>
      </c>
      <c r="BD72" s="46">
        <v>0</v>
      </c>
      <c r="BE72" s="46">
        <v>0</v>
      </c>
      <c r="BF72" s="46">
        <v>0</v>
      </c>
      <c r="BG72" s="77">
        <f t="shared" si="20"/>
        <v>6</v>
      </c>
    </row>
    <row r="73" spans="1:59" ht="15" customHeight="1" x14ac:dyDescent="0.25">
      <c r="A73" s="69"/>
      <c r="B73" s="70" t="s">
        <v>117</v>
      </c>
      <c r="C73" s="70"/>
      <c r="D73" s="70"/>
      <c r="E73" s="41">
        <f t="shared" ref="E73:BG74" si="21">SUM(E7,E13,E21,E33)</f>
        <v>36</v>
      </c>
      <c r="F73" s="41">
        <f t="shared" si="21"/>
        <v>36</v>
      </c>
      <c r="G73" s="41">
        <f t="shared" si="21"/>
        <v>36</v>
      </c>
      <c r="H73" s="41">
        <f t="shared" si="21"/>
        <v>36</v>
      </c>
      <c r="I73" s="41">
        <f t="shared" si="21"/>
        <v>36</v>
      </c>
      <c r="J73" s="41">
        <f t="shared" si="21"/>
        <v>36</v>
      </c>
      <c r="K73" s="41">
        <f t="shared" si="21"/>
        <v>36</v>
      </c>
      <c r="L73" s="41">
        <f t="shared" si="21"/>
        <v>36</v>
      </c>
      <c r="M73" s="41">
        <f t="shared" si="21"/>
        <v>36</v>
      </c>
      <c r="N73" s="41">
        <f t="shared" si="21"/>
        <v>36</v>
      </c>
      <c r="O73" s="41">
        <f t="shared" si="21"/>
        <v>36</v>
      </c>
      <c r="P73" s="41">
        <f t="shared" si="21"/>
        <v>36</v>
      </c>
      <c r="Q73" s="41">
        <f t="shared" si="21"/>
        <v>36</v>
      </c>
      <c r="R73" s="57">
        <f t="shared" si="21"/>
        <v>36</v>
      </c>
      <c r="S73" s="57">
        <f t="shared" si="21"/>
        <v>36</v>
      </c>
      <c r="T73" s="79">
        <f t="shared" si="21"/>
        <v>36</v>
      </c>
      <c r="U73" s="71">
        <f t="shared" si="21"/>
        <v>36</v>
      </c>
      <c r="V73" s="42">
        <f t="shared" si="21"/>
        <v>612</v>
      </c>
      <c r="W73" s="41">
        <f t="shared" si="21"/>
        <v>0</v>
      </c>
      <c r="X73" s="41">
        <f t="shared" si="21"/>
        <v>0</v>
      </c>
      <c r="Y73" s="41">
        <f t="shared" si="21"/>
        <v>36</v>
      </c>
      <c r="Z73" s="41">
        <f t="shared" si="21"/>
        <v>36</v>
      </c>
      <c r="AA73" s="41">
        <f t="shared" si="21"/>
        <v>36</v>
      </c>
      <c r="AB73" s="41">
        <f t="shared" si="21"/>
        <v>36</v>
      </c>
      <c r="AC73" s="41">
        <f t="shared" si="21"/>
        <v>36</v>
      </c>
      <c r="AD73" s="57">
        <f t="shared" si="21"/>
        <v>36</v>
      </c>
      <c r="AE73" s="57">
        <f t="shared" si="21"/>
        <v>36</v>
      </c>
      <c r="AF73" s="57">
        <f t="shared" si="21"/>
        <v>36</v>
      </c>
      <c r="AG73" s="57">
        <f t="shared" si="21"/>
        <v>36</v>
      </c>
      <c r="AH73" s="57">
        <f t="shared" si="21"/>
        <v>36</v>
      </c>
      <c r="AI73" s="57">
        <f t="shared" si="21"/>
        <v>36</v>
      </c>
      <c r="AJ73" s="57">
        <f t="shared" si="21"/>
        <v>36</v>
      </c>
      <c r="AK73" s="57">
        <f t="shared" si="21"/>
        <v>36</v>
      </c>
      <c r="AL73" s="57">
        <f t="shared" si="21"/>
        <v>36</v>
      </c>
      <c r="AM73" s="57">
        <f t="shared" si="21"/>
        <v>36</v>
      </c>
      <c r="AN73" s="71">
        <f t="shared" si="21"/>
        <v>36</v>
      </c>
      <c r="AO73" s="71">
        <f t="shared" si="21"/>
        <v>36</v>
      </c>
      <c r="AP73" s="57">
        <f t="shared" si="21"/>
        <v>36</v>
      </c>
      <c r="AQ73" s="57">
        <f t="shared" si="21"/>
        <v>36</v>
      </c>
      <c r="AR73" s="57">
        <f t="shared" si="21"/>
        <v>36</v>
      </c>
      <c r="AS73" s="57">
        <f t="shared" si="21"/>
        <v>36</v>
      </c>
      <c r="AT73" s="57">
        <f t="shared" si="21"/>
        <v>36</v>
      </c>
      <c r="AU73" s="57">
        <f t="shared" si="21"/>
        <v>36</v>
      </c>
      <c r="AV73" s="57">
        <f t="shared" si="21"/>
        <v>36</v>
      </c>
      <c r="AW73" s="71">
        <f t="shared" si="21"/>
        <v>18</v>
      </c>
      <c r="AX73" s="42">
        <f t="shared" si="21"/>
        <v>882</v>
      </c>
      <c r="AY73" s="41">
        <f t="shared" si="21"/>
        <v>0</v>
      </c>
      <c r="AZ73" s="41">
        <f t="shared" si="21"/>
        <v>0</v>
      </c>
      <c r="BA73" s="41">
        <f t="shared" si="21"/>
        <v>0</v>
      </c>
      <c r="BB73" s="41">
        <f t="shared" si="21"/>
        <v>0</v>
      </c>
      <c r="BC73" s="41">
        <f t="shared" si="21"/>
        <v>0</v>
      </c>
      <c r="BD73" s="41">
        <f t="shared" si="21"/>
        <v>0</v>
      </c>
      <c r="BE73" s="41">
        <f t="shared" si="21"/>
        <v>0</v>
      </c>
      <c r="BF73" s="41">
        <f t="shared" si="21"/>
        <v>0</v>
      </c>
      <c r="BG73" s="41">
        <f t="shared" si="21"/>
        <v>1494</v>
      </c>
    </row>
    <row r="74" spans="1:59" ht="15" customHeight="1" x14ac:dyDescent="0.25">
      <c r="A74" s="69"/>
      <c r="B74" s="70" t="s">
        <v>118</v>
      </c>
      <c r="C74" s="70"/>
      <c r="D74" s="70"/>
      <c r="E74" s="41">
        <f t="shared" si="21"/>
        <v>0</v>
      </c>
      <c r="F74" s="41">
        <f t="shared" si="21"/>
        <v>0</v>
      </c>
      <c r="G74" s="41">
        <f t="shared" si="21"/>
        <v>0</v>
      </c>
      <c r="H74" s="41">
        <f t="shared" si="21"/>
        <v>0</v>
      </c>
      <c r="I74" s="41">
        <f t="shared" si="21"/>
        <v>0</v>
      </c>
      <c r="J74" s="41">
        <f t="shared" si="21"/>
        <v>0</v>
      </c>
      <c r="K74" s="41">
        <f t="shared" si="21"/>
        <v>0</v>
      </c>
      <c r="L74" s="41">
        <f t="shared" si="21"/>
        <v>0</v>
      </c>
      <c r="M74" s="41">
        <f t="shared" si="21"/>
        <v>0</v>
      </c>
      <c r="N74" s="41">
        <f t="shared" si="21"/>
        <v>0</v>
      </c>
      <c r="O74" s="41">
        <f t="shared" si="21"/>
        <v>0</v>
      </c>
      <c r="P74" s="41">
        <f t="shared" si="21"/>
        <v>0</v>
      </c>
      <c r="Q74" s="41">
        <f t="shared" si="21"/>
        <v>0</v>
      </c>
      <c r="R74" s="57">
        <f t="shared" si="21"/>
        <v>0</v>
      </c>
      <c r="S74" s="57">
        <f t="shared" si="21"/>
        <v>0</v>
      </c>
      <c r="T74" s="79">
        <f t="shared" si="21"/>
        <v>6</v>
      </c>
      <c r="U74" s="71">
        <f t="shared" si="21"/>
        <v>6</v>
      </c>
      <c r="V74" s="42">
        <f t="shared" si="21"/>
        <v>12</v>
      </c>
      <c r="W74" s="41">
        <f t="shared" si="21"/>
        <v>0</v>
      </c>
      <c r="X74" s="41">
        <f t="shared" si="21"/>
        <v>0</v>
      </c>
      <c r="Y74" s="41">
        <f t="shared" si="21"/>
        <v>0</v>
      </c>
      <c r="Z74" s="41">
        <f t="shared" si="21"/>
        <v>0</v>
      </c>
      <c r="AA74" s="41">
        <f t="shared" si="21"/>
        <v>0</v>
      </c>
      <c r="AB74" s="41">
        <f t="shared" si="21"/>
        <v>0</v>
      </c>
      <c r="AC74" s="41">
        <f t="shared" si="21"/>
        <v>0</v>
      </c>
      <c r="AD74" s="57">
        <f t="shared" si="21"/>
        <v>0</v>
      </c>
      <c r="AE74" s="57">
        <f t="shared" si="21"/>
        <v>0</v>
      </c>
      <c r="AF74" s="57">
        <f t="shared" si="21"/>
        <v>0</v>
      </c>
      <c r="AG74" s="57">
        <f t="shared" si="21"/>
        <v>0</v>
      </c>
      <c r="AH74" s="57">
        <f t="shared" si="21"/>
        <v>0</v>
      </c>
      <c r="AI74" s="57">
        <f t="shared" si="21"/>
        <v>0</v>
      </c>
      <c r="AJ74" s="57">
        <f t="shared" si="21"/>
        <v>0</v>
      </c>
      <c r="AK74" s="57">
        <f t="shared" si="21"/>
        <v>0</v>
      </c>
      <c r="AL74" s="57">
        <f t="shared" si="21"/>
        <v>0</v>
      </c>
      <c r="AM74" s="57">
        <f t="shared" si="21"/>
        <v>0</v>
      </c>
      <c r="AN74" s="71">
        <f t="shared" si="21"/>
        <v>0</v>
      </c>
      <c r="AO74" s="71">
        <f t="shared" si="21"/>
        <v>0</v>
      </c>
      <c r="AP74" s="57">
        <f t="shared" si="21"/>
        <v>0</v>
      </c>
      <c r="AQ74" s="57">
        <f t="shared" si="21"/>
        <v>0</v>
      </c>
      <c r="AR74" s="57">
        <f t="shared" si="21"/>
        <v>0</v>
      </c>
      <c r="AS74" s="57">
        <f t="shared" si="21"/>
        <v>0</v>
      </c>
      <c r="AT74" s="57">
        <f t="shared" si="21"/>
        <v>0</v>
      </c>
      <c r="AU74" s="57">
        <f t="shared" si="21"/>
        <v>0</v>
      </c>
      <c r="AV74" s="57">
        <f t="shared" si="21"/>
        <v>0</v>
      </c>
      <c r="AW74" s="71">
        <f t="shared" si="21"/>
        <v>0</v>
      </c>
      <c r="AX74" s="42">
        <f t="shared" si="21"/>
        <v>0</v>
      </c>
      <c r="AY74" s="41">
        <f t="shared" si="21"/>
        <v>0</v>
      </c>
      <c r="AZ74" s="41">
        <f t="shared" si="21"/>
        <v>0</v>
      </c>
      <c r="BA74" s="41">
        <f t="shared" si="21"/>
        <v>0</v>
      </c>
      <c r="BB74" s="41">
        <f t="shared" si="21"/>
        <v>0</v>
      </c>
      <c r="BC74" s="41">
        <f t="shared" si="21"/>
        <v>0</v>
      </c>
      <c r="BD74" s="41">
        <f t="shared" si="21"/>
        <v>0</v>
      </c>
      <c r="BE74" s="41">
        <f t="shared" si="21"/>
        <v>0</v>
      </c>
      <c r="BF74" s="41">
        <f t="shared" si="21"/>
        <v>0</v>
      </c>
      <c r="BG74" s="41">
        <f t="shared" si="21"/>
        <v>12</v>
      </c>
    </row>
    <row r="75" spans="1:59" ht="15" customHeight="1" x14ac:dyDescent="0.25">
      <c r="A75" s="69"/>
      <c r="B75" s="70" t="s">
        <v>119</v>
      </c>
      <c r="C75" s="70"/>
      <c r="D75" s="70"/>
      <c r="E75" s="41">
        <f t="shared" ref="E75:BG76" si="22">SUM(E15,E23,E35)</f>
        <v>0</v>
      </c>
      <c r="F75" s="41">
        <f t="shared" si="22"/>
        <v>0</v>
      </c>
      <c r="G75" s="41">
        <f t="shared" si="22"/>
        <v>0</v>
      </c>
      <c r="H75" s="41">
        <f t="shared" si="22"/>
        <v>0</v>
      </c>
      <c r="I75" s="41">
        <f t="shared" si="22"/>
        <v>0</v>
      </c>
      <c r="J75" s="41">
        <f t="shared" si="22"/>
        <v>0</v>
      </c>
      <c r="K75" s="41">
        <f t="shared" si="22"/>
        <v>0</v>
      </c>
      <c r="L75" s="41">
        <f t="shared" si="22"/>
        <v>0</v>
      </c>
      <c r="M75" s="41">
        <f t="shared" si="22"/>
        <v>0</v>
      </c>
      <c r="N75" s="41">
        <f t="shared" si="22"/>
        <v>0</v>
      </c>
      <c r="O75" s="41">
        <f t="shared" si="22"/>
        <v>0</v>
      </c>
      <c r="P75" s="41">
        <f t="shared" si="22"/>
        <v>0</v>
      </c>
      <c r="Q75" s="41">
        <f t="shared" si="22"/>
        <v>0</v>
      </c>
      <c r="R75" s="57">
        <f t="shared" si="22"/>
        <v>0</v>
      </c>
      <c r="S75" s="57">
        <f t="shared" si="22"/>
        <v>0</v>
      </c>
      <c r="T75" s="79">
        <f t="shared" si="22"/>
        <v>2</v>
      </c>
      <c r="U75" s="71">
        <f t="shared" si="22"/>
        <v>4</v>
      </c>
      <c r="V75" s="42">
        <f t="shared" si="22"/>
        <v>6</v>
      </c>
      <c r="W75" s="41">
        <f t="shared" si="22"/>
        <v>0</v>
      </c>
      <c r="X75" s="41">
        <f t="shared" si="22"/>
        <v>0</v>
      </c>
      <c r="Y75" s="41">
        <f t="shared" si="22"/>
        <v>0</v>
      </c>
      <c r="Z75" s="41">
        <f t="shared" si="22"/>
        <v>0</v>
      </c>
      <c r="AA75" s="41">
        <f t="shared" si="22"/>
        <v>0</v>
      </c>
      <c r="AB75" s="41">
        <f t="shared" si="22"/>
        <v>0</v>
      </c>
      <c r="AC75" s="41">
        <f t="shared" si="22"/>
        <v>0</v>
      </c>
      <c r="AD75" s="57">
        <f t="shared" si="22"/>
        <v>0</v>
      </c>
      <c r="AE75" s="57">
        <f t="shared" si="22"/>
        <v>0</v>
      </c>
      <c r="AF75" s="57">
        <f t="shared" si="22"/>
        <v>0</v>
      </c>
      <c r="AG75" s="57">
        <f t="shared" si="22"/>
        <v>0</v>
      </c>
      <c r="AH75" s="57">
        <f t="shared" si="22"/>
        <v>0</v>
      </c>
      <c r="AI75" s="57">
        <f t="shared" si="22"/>
        <v>0</v>
      </c>
      <c r="AJ75" s="57">
        <f t="shared" si="22"/>
        <v>0</v>
      </c>
      <c r="AK75" s="57">
        <f t="shared" si="22"/>
        <v>0</v>
      </c>
      <c r="AL75" s="57">
        <f t="shared" si="22"/>
        <v>0</v>
      </c>
      <c r="AM75" s="57">
        <f t="shared" si="22"/>
        <v>0</v>
      </c>
      <c r="AN75" s="71">
        <f t="shared" si="22"/>
        <v>2</v>
      </c>
      <c r="AO75" s="71">
        <f t="shared" si="22"/>
        <v>2</v>
      </c>
      <c r="AP75" s="57">
        <f t="shared" si="22"/>
        <v>0</v>
      </c>
      <c r="AQ75" s="57">
        <f t="shared" si="22"/>
        <v>0</v>
      </c>
      <c r="AR75" s="57">
        <f t="shared" si="22"/>
        <v>0</v>
      </c>
      <c r="AS75" s="57">
        <f t="shared" si="22"/>
        <v>0</v>
      </c>
      <c r="AT75" s="57">
        <f t="shared" si="22"/>
        <v>0</v>
      </c>
      <c r="AU75" s="57">
        <f t="shared" si="22"/>
        <v>0</v>
      </c>
      <c r="AV75" s="57">
        <f t="shared" si="22"/>
        <v>0</v>
      </c>
      <c r="AW75" s="71">
        <f t="shared" si="22"/>
        <v>0</v>
      </c>
      <c r="AX75" s="42">
        <f t="shared" si="22"/>
        <v>4</v>
      </c>
      <c r="AY75" s="41">
        <f t="shared" si="22"/>
        <v>0</v>
      </c>
      <c r="AZ75" s="41">
        <f t="shared" si="22"/>
        <v>0</v>
      </c>
      <c r="BA75" s="41">
        <f t="shared" si="22"/>
        <v>0</v>
      </c>
      <c r="BB75" s="41">
        <f t="shared" si="22"/>
        <v>0</v>
      </c>
      <c r="BC75" s="41">
        <f t="shared" si="22"/>
        <v>0</v>
      </c>
      <c r="BD75" s="41">
        <f t="shared" si="22"/>
        <v>0</v>
      </c>
      <c r="BE75" s="41">
        <f t="shared" si="22"/>
        <v>0</v>
      </c>
      <c r="BF75" s="41">
        <f t="shared" si="22"/>
        <v>0</v>
      </c>
      <c r="BG75" s="41">
        <f t="shared" si="22"/>
        <v>10</v>
      </c>
    </row>
    <row r="76" spans="1:59" ht="15" customHeight="1" x14ac:dyDescent="0.25">
      <c r="A76" s="69"/>
      <c r="B76" s="70" t="s">
        <v>120</v>
      </c>
      <c r="C76" s="70"/>
      <c r="D76" s="70"/>
      <c r="E76" s="41">
        <f t="shared" si="22"/>
        <v>0</v>
      </c>
      <c r="F76" s="41">
        <f t="shared" si="22"/>
        <v>0</v>
      </c>
      <c r="G76" s="41">
        <f t="shared" si="22"/>
        <v>0</v>
      </c>
      <c r="H76" s="41">
        <f t="shared" si="22"/>
        <v>0</v>
      </c>
      <c r="I76" s="41">
        <f t="shared" si="22"/>
        <v>0</v>
      </c>
      <c r="J76" s="41">
        <f t="shared" si="22"/>
        <v>0</v>
      </c>
      <c r="K76" s="41">
        <f t="shared" si="22"/>
        <v>0</v>
      </c>
      <c r="L76" s="41">
        <f t="shared" si="22"/>
        <v>0</v>
      </c>
      <c r="M76" s="41">
        <f t="shared" si="22"/>
        <v>0</v>
      </c>
      <c r="N76" s="41">
        <f t="shared" si="22"/>
        <v>0</v>
      </c>
      <c r="O76" s="41">
        <f t="shared" si="22"/>
        <v>0</v>
      </c>
      <c r="P76" s="41">
        <f t="shared" si="22"/>
        <v>0</v>
      </c>
      <c r="Q76" s="41">
        <f t="shared" si="22"/>
        <v>0</v>
      </c>
      <c r="R76" s="57">
        <f t="shared" si="22"/>
        <v>0</v>
      </c>
      <c r="S76" s="57">
        <f t="shared" si="22"/>
        <v>0</v>
      </c>
      <c r="T76" s="79">
        <f t="shared" si="22"/>
        <v>0</v>
      </c>
      <c r="U76" s="71">
        <f t="shared" si="22"/>
        <v>18</v>
      </c>
      <c r="V76" s="42">
        <f t="shared" si="22"/>
        <v>18</v>
      </c>
      <c r="W76" s="41">
        <f t="shared" si="22"/>
        <v>0</v>
      </c>
      <c r="X76" s="41">
        <f t="shared" si="22"/>
        <v>0</v>
      </c>
      <c r="Y76" s="41">
        <f t="shared" si="22"/>
        <v>0</v>
      </c>
      <c r="Z76" s="41">
        <f t="shared" si="22"/>
        <v>0</v>
      </c>
      <c r="AA76" s="41">
        <f t="shared" si="22"/>
        <v>0</v>
      </c>
      <c r="AB76" s="41">
        <f t="shared" si="22"/>
        <v>0</v>
      </c>
      <c r="AC76" s="41">
        <f t="shared" si="22"/>
        <v>0</v>
      </c>
      <c r="AD76" s="57">
        <f t="shared" si="22"/>
        <v>0</v>
      </c>
      <c r="AE76" s="57">
        <f t="shared" si="22"/>
        <v>0</v>
      </c>
      <c r="AF76" s="57">
        <f t="shared" si="22"/>
        <v>6</v>
      </c>
      <c r="AG76" s="57">
        <f t="shared" si="22"/>
        <v>0</v>
      </c>
      <c r="AH76" s="57">
        <f t="shared" si="22"/>
        <v>0</v>
      </c>
      <c r="AI76" s="57">
        <f t="shared" si="22"/>
        <v>0</v>
      </c>
      <c r="AJ76" s="57">
        <f t="shared" si="22"/>
        <v>0</v>
      </c>
      <c r="AK76" s="57">
        <f t="shared" si="22"/>
        <v>0</v>
      </c>
      <c r="AL76" s="57">
        <f t="shared" si="22"/>
        <v>0</v>
      </c>
      <c r="AM76" s="57">
        <f t="shared" si="22"/>
        <v>0</v>
      </c>
      <c r="AN76" s="71">
        <f t="shared" si="22"/>
        <v>6</v>
      </c>
      <c r="AO76" s="71">
        <f t="shared" si="22"/>
        <v>6</v>
      </c>
      <c r="AP76" s="57">
        <f t="shared" si="22"/>
        <v>0</v>
      </c>
      <c r="AQ76" s="57">
        <f t="shared" si="22"/>
        <v>0</v>
      </c>
      <c r="AR76" s="57">
        <f t="shared" si="22"/>
        <v>0</v>
      </c>
      <c r="AS76" s="57">
        <f t="shared" si="22"/>
        <v>0</v>
      </c>
      <c r="AT76" s="57">
        <f t="shared" si="22"/>
        <v>0</v>
      </c>
      <c r="AU76" s="57">
        <f t="shared" si="22"/>
        <v>0</v>
      </c>
      <c r="AV76" s="57">
        <f t="shared" si="22"/>
        <v>0</v>
      </c>
      <c r="AW76" s="71">
        <f t="shared" si="22"/>
        <v>6</v>
      </c>
      <c r="AX76" s="42">
        <f t="shared" si="22"/>
        <v>24</v>
      </c>
      <c r="AY76" s="41">
        <f t="shared" si="22"/>
        <v>0</v>
      </c>
      <c r="AZ76" s="41">
        <f t="shared" si="22"/>
        <v>0</v>
      </c>
      <c r="BA76" s="41">
        <f t="shared" si="22"/>
        <v>0</v>
      </c>
      <c r="BB76" s="41">
        <f t="shared" si="22"/>
        <v>0</v>
      </c>
      <c r="BC76" s="41">
        <f t="shared" si="22"/>
        <v>0</v>
      </c>
      <c r="BD76" s="41">
        <f t="shared" si="22"/>
        <v>0</v>
      </c>
      <c r="BE76" s="41">
        <f t="shared" si="22"/>
        <v>0</v>
      </c>
      <c r="BF76" s="41">
        <f t="shared" si="22"/>
        <v>0</v>
      </c>
      <c r="BG76" s="41">
        <f t="shared" si="22"/>
        <v>42</v>
      </c>
    </row>
    <row r="77" spans="1:59" ht="15" customHeight="1" x14ac:dyDescent="0.25"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4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5"/>
      <c r="AI77" s="73"/>
      <c r="AJ77" s="73"/>
      <c r="AK77" s="75"/>
      <c r="AL77" s="73"/>
      <c r="AM77" s="73"/>
      <c r="AN77" s="73"/>
      <c r="AO77" s="73"/>
      <c r="AP77" s="75"/>
      <c r="AQ77" s="73"/>
      <c r="AR77" s="73"/>
      <c r="AS77" s="75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</row>
    <row r="78" spans="1:59" ht="15" customHeight="1" x14ac:dyDescent="0.25"/>
    <row r="79" spans="1:59" ht="15" customHeight="1" x14ac:dyDescent="0.25"/>
    <row r="80" spans="1:59" ht="15" customHeight="1" x14ac:dyDescent="0.25"/>
    <row r="81" spans="47:47" ht="15" customHeight="1" x14ac:dyDescent="0.25"/>
    <row r="82" spans="47:47" ht="15" customHeight="1" x14ac:dyDescent="0.25"/>
    <row r="83" spans="47:47" ht="15" customHeight="1" x14ac:dyDescent="0.25">
      <c r="AU83" s="55"/>
    </row>
    <row r="84" spans="47:47" ht="15" customHeight="1" x14ac:dyDescent="0.25"/>
    <row r="85" spans="47:47" ht="15" customHeight="1" x14ac:dyDescent="0.25"/>
    <row r="86" spans="47:47" ht="15" customHeight="1" x14ac:dyDescent="0.25"/>
    <row r="87" spans="47:47" ht="15" customHeight="1" x14ac:dyDescent="0.25"/>
    <row r="88" spans="47:47" ht="15" customHeight="1" x14ac:dyDescent="0.25"/>
    <row r="89" spans="47:47" ht="15" customHeight="1" x14ac:dyDescent="0.25"/>
    <row r="90" spans="47:47" ht="15" customHeight="1" x14ac:dyDescent="0.25"/>
    <row r="91" spans="47:47" ht="15" customHeight="1" x14ac:dyDescent="0.25"/>
    <row r="92" spans="47:47" ht="15" customHeight="1" x14ac:dyDescent="0.25"/>
    <row r="93" spans="47:47" ht="15" customHeight="1" x14ac:dyDescent="0.25"/>
    <row r="94" spans="47:47" ht="15" customHeight="1" x14ac:dyDescent="0.25"/>
    <row r="95" spans="47:47" ht="15" customHeight="1" x14ac:dyDescent="0.25"/>
    <row r="96" spans="47:47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</sheetData>
  <mergeCells count="100">
    <mergeCell ref="B71:B72"/>
    <mergeCell ref="C71:C72"/>
    <mergeCell ref="B73:D73"/>
    <mergeCell ref="B74:D74"/>
    <mergeCell ref="B75:D75"/>
    <mergeCell ref="B76:D76"/>
    <mergeCell ref="B57:B60"/>
    <mergeCell ref="C57:C60"/>
    <mergeCell ref="B61:B64"/>
    <mergeCell ref="C61:C64"/>
    <mergeCell ref="B65:B68"/>
    <mergeCell ref="C65:C68"/>
    <mergeCell ref="B45:B48"/>
    <mergeCell ref="C45:C48"/>
    <mergeCell ref="B49:B52"/>
    <mergeCell ref="C49:C52"/>
    <mergeCell ref="B55:B56"/>
    <mergeCell ref="C55:C56"/>
    <mergeCell ref="B33:B36"/>
    <mergeCell ref="C33:C36"/>
    <mergeCell ref="B37:B40"/>
    <mergeCell ref="C37:C40"/>
    <mergeCell ref="B41:B44"/>
    <mergeCell ref="C41:C44"/>
    <mergeCell ref="B21:B24"/>
    <mergeCell ref="C21:C24"/>
    <mergeCell ref="B25:B28"/>
    <mergeCell ref="C25:C28"/>
    <mergeCell ref="B29:B32"/>
    <mergeCell ref="C29:C32"/>
    <mergeCell ref="B11:B12"/>
    <mergeCell ref="C11:C12"/>
    <mergeCell ref="B13:B16"/>
    <mergeCell ref="C13:C16"/>
    <mergeCell ref="B17:B20"/>
    <mergeCell ref="C17:C20"/>
    <mergeCell ref="BC1:BC3"/>
    <mergeCell ref="BD1:BD3"/>
    <mergeCell ref="BE1:BE3"/>
    <mergeCell ref="BF1:BF3"/>
    <mergeCell ref="BG1:BG6"/>
    <mergeCell ref="E4:BF4"/>
    <mergeCell ref="AW1:AW3"/>
    <mergeCell ref="AX1:AX3"/>
    <mergeCell ref="AY1:AY3"/>
    <mergeCell ref="AZ1:AZ3"/>
    <mergeCell ref="BA1:BA3"/>
    <mergeCell ref="BB1:BB3"/>
    <mergeCell ref="AQ1:AQ3"/>
    <mergeCell ref="AR1:AR3"/>
    <mergeCell ref="AS1:AS3"/>
    <mergeCell ref="AT1:AT3"/>
    <mergeCell ref="AU1:AU3"/>
    <mergeCell ref="AV1:AV3"/>
    <mergeCell ref="AK1:AK3"/>
    <mergeCell ref="AL1:AL3"/>
    <mergeCell ref="AM1:AM3"/>
    <mergeCell ref="AN1:AN3"/>
    <mergeCell ref="AO1:AO3"/>
    <mergeCell ref="AP1:AP3"/>
    <mergeCell ref="AE1:AE3"/>
    <mergeCell ref="AF1:AF3"/>
    <mergeCell ref="AG1:AG3"/>
    <mergeCell ref="AH1:AH3"/>
    <mergeCell ref="AI1:AI3"/>
    <mergeCell ref="AJ1:AJ3"/>
    <mergeCell ref="Y1:Y3"/>
    <mergeCell ref="Z1:Z3"/>
    <mergeCell ref="AA1:AA3"/>
    <mergeCell ref="AB1:AB3"/>
    <mergeCell ref="AC1:AC3"/>
    <mergeCell ref="AD1:AD3"/>
    <mergeCell ref="S1:S3"/>
    <mergeCell ref="T1:T3"/>
    <mergeCell ref="U1:U3"/>
    <mergeCell ref="V1:V3"/>
    <mergeCell ref="W1:W3"/>
    <mergeCell ref="X1:X3"/>
    <mergeCell ref="M1:M3"/>
    <mergeCell ref="N1:N3"/>
    <mergeCell ref="O1:O3"/>
    <mergeCell ref="P1:P3"/>
    <mergeCell ref="Q1:Q3"/>
    <mergeCell ref="R1:R3"/>
    <mergeCell ref="G1:G3"/>
    <mergeCell ref="H1:H3"/>
    <mergeCell ref="I1:I3"/>
    <mergeCell ref="J1:J3"/>
    <mergeCell ref="K1:K3"/>
    <mergeCell ref="L1:L3"/>
    <mergeCell ref="A1:A72"/>
    <mergeCell ref="B1:B6"/>
    <mergeCell ref="C1:C6"/>
    <mergeCell ref="D1:D6"/>
    <mergeCell ref="E1:E3"/>
    <mergeCell ref="F1:F3"/>
    <mergeCell ref="B7:B8"/>
    <mergeCell ref="C7:C8"/>
    <mergeCell ref="B9:B10"/>
    <mergeCell ref="C9:C10"/>
  </mergeCells>
  <conditionalFormatting sqref="E73:BG73">
    <cfRule type="cellIs" dxfId="1" priority="1" stopIfTrue="1" operator="notEqual">
      <formula>36</formula>
    </cfRule>
  </conditionalFormatting>
  <pageMargins left="0.31496062992125984" right="0.35433070866141736" top="0.39370078740157483" bottom="0.39370078740157483" header="0.31496062992125984" footer="0.31496062992125984"/>
  <pageSetup paperSize="9" scale="52" orientation="landscape" r:id="rId1"/>
  <headerFooter alignWithMargins="0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BH180"/>
  <sheetViews>
    <sheetView view="pageBreakPreview" topLeftCell="A58" zoomScale="85" zoomScaleNormal="100" zoomScaleSheetLayoutView="85" workbookViewId="0">
      <selection activeCell="L55" sqref="L55"/>
    </sheetView>
  </sheetViews>
  <sheetFormatPr defaultRowHeight="15" x14ac:dyDescent="0.25"/>
  <cols>
    <col min="1" max="1" width="2.5703125" customWidth="1"/>
    <col min="2" max="2" width="10.5703125" customWidth="1"/>
    <col min="3" max="3" width="43.28515625" customWidth="1"/>
    <col min="4" max="4" width="8.42578125" customWidth="1"/>
    <col min="5" max="21" width="3.7109375" customWidth="1"/>
    <col min="22" max="22" width="5.140625" customWidth="1"/>
    <col min="23" max="48" width="3.7109375" customWidth="1"/>
    <col min="49" max="49" width="3.7109375" style="94" customWidth="1"/>
    <col min="50" max="50" width="5.140625" customWidth="1"/>
    <col min="51" max="58" width="3.7109375" customWidth="1"/>
    <col min="59" max="59" width="6.85546875" style="125" customWidth="1"/>
  </cols>
  <sheetData>
    <row r="1" spans="1:60" ht="109.5" customHeight="1" x14ac:dyDescent="0.25">
      <c r="A1" s="1" t="s">
        <v>152</v>
      </c>
      <c r="B1" s="2" t="s">
        <v>1</v>
      </c>
      <c r="C1" s="3" t="s">
        <v>2</v>
      </c>
      <c r="D1" s="80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9" t="s">
        <v>18</v>
      </c>
      <c r="T1" s="8" t="s">
        <v>19</v>
      </c>
      <c r="U1" s="8" t="s">
        <v>20</v>
      </c>
      <c r="V1" s="13" t="s">
        <v>21</v>
      </c>
      <c r="W1" s="8" t="s">
        <v>22</v>
      </c>
      <c r="X1" s="9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10" t="s">
        <v>30</v>
      </c>
      <c r="AF1" s="10" t="s">
        <v>31</v>
      </c>
      <c r="AG1" s="11" t="s">
        <v>32</v>
      </c>
      <c r="AH1" s="10" t="s">
        <v>33</v>
      </c>
      <c r="AI1" s="10" t="s">
        <v>34</v>
      </c>
      <c r="AJ1" s="10" t="s">
        <v>35</v>
      </c>
      <c r="AK1" s="12" t="s">
        <v>36</v>
      </c>
      <c r="AL1" s="10" t="s">
        <v>37</v>
      </c>
      <c r="AM1" s="10" t="s">
        <v>38</v>
      </c>
      <c r="AN1" s="10" t="s">
        <v>39</v>
      </c>
      <c r="AO1" s="12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2" t="s">
        <v>45</v>
      </c>
      <c r="AU1" s="10" t="s">
        <v>46</v>
      </c>
      <c r="AV1" s="10" t="s">
        <v>47</v>
      </c>
      <c r="AW1" s="10" t="s">
        <v>48</v>
      </c>
      <c r="AX1" s="13" t="s">
        <v>49</v>
      </c>
      <c r="AY1" s="12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2" t="s">
        <v>55</v>
      </c>
      <c r="BE1" s="12" t="s">
        <v>56</v>
      </c>
      <c r="BF1" s="12" t="s">
        <v>57</v>
      </c>
      <c r="BG1" s="81" t="s">
        <v>58</v>
      </c>
    </row>
    <row r="2" spans="1:60" ht="16.5" customHeight="1" x14ac:dyDescent="0.25">
      <c r="A2" s="15"/>
      <c r="B2" s="2"/>
      <c r="C2" s="16"/>
      <c r="D2" s="80"/>
      <c r="E2" s="21"/>
      <c r="F2" s="21"/>
      <c r="G2" s="21"/>
      <c r="H2" s="21"/>
      <c r="I2" s="21"/>
      <c r="J2" s="20"/>
      <c r="K2" s="20"/>
      <c r="L2" s="20"/>
      <c r="M2" s="20"/>
      <c r="N2" s="20"/>
      <c r="O2" s="20"/>
      <c r="P2" s="20"/>
      <c r="Q2" s="20"/>
      <c r="R2" s="20"/>
      <c r="S2" s="21"/>
      <c r="T2" s="20"/>
      <c r="U2" s="20"/>
      <c r="V2" s="22"/>
      <c r="W2" s="20"/>
      <c r="X2" s="21"/>
      <c r="Y2" s="20"/>
      <c r="Z2" s="20"/>
      <c r="AA2" s="20"/>
      <c r="AB2" s="20"/>
      <c r="AC2" s="21"/>
      <c r="AD2" s="20"/>
      <c r="AE2" s="10"/>
      <c r="AF2" s="10"/>
      <c r="AG2" s="11"/>
      <c r="AH2" s="10"/>
      <c r="AI2" s="10"/>
      <c r="AJ2" s="10"/>
      <c r="AK2" s="12"/>
      <c r="AL2" s="10"/>
      <c r="AM2" s="10"/>
      <c r="AN2" s="10"/>
      <c r="AO2" s="12"/>
      <c r="AP2" s="10"/>
      <c r="AQ2" s="10"/>
      <c r="AR2" s="10"/>
      <c r="AS2" s="10"/>
      <c r="AT2" s="12"/>
      <c r="AU2" s="10"/>
      <c r="AV2" s="10"/>
      <c r="AW2" s="10"/>
      <c r="AX2" s="22"/>
      <c r="AY2" s="12"/>
      <c r="AZ2" s="10"/>
      <c r="BA2" s="10"/>
      <c r="BB2" s="10"/>
      <c r="BC2" s="10"/>
      <c r="BD2" s="12"/>
      <c r="BE2" s="12"/>
      <c r="BF2" s="12"/>
      <c r="BG2" s="82"/>
    </row>
    <row r="3" spans="1:60" ht="16.5" customHeight="1" x14ac:dyDescent="0.25">
      <c r="A3" s="15"/>
      <c r="B3" s="2"/>
      <c r="C3" s="16"/>
      <c r="D3" s="80"/>
      <c r="E3" s="28"/>
      <c r="F3" s="28"/>
      <c r="G3" s="28"/>
      <c r="H3" s="28"/>
      <c r="I3" s="28"/>
      <c r="J3" s="27"/>
      <c r="K3" s="27"/>
      <c r="L3" s="27"/>
      <c r="M3" s="27"/>
      <c r="N3" s="27"/>
      <c r="O3" s="27"/>
      <c r="P3" s="27"/>
      <c r="Q3" s="27"/>
      <c r="R3" s="27"/>
      <c r="S3" s="28"/>
      <c r="T3" s="27"/>
      <c r="U3" s="27"/>
      <c r="V3" s="29"/>
      <c r="W3" s="27"/>
      <c r="X3" s="28"/>
      <c r="Y3" s="27"/>
      <c r="Z3" s="27"/>
      <c r="AA3" s="27"/>
      <c r="AB3" s="27"/>
      <c r="AC3" s="28"/>
      <c r="AD3" s="27"/>
      <c r="AE3" s="10"/>
      <c r="AF3" s="10"/>
      <c r="AG3" s="11"/>
      <c r="AH3" s="10"/>
      <c r="AI3" s="10"/>
      <c r="AJ3" s="10"/>
      <c r="AK3" s="12"/>
      <c r="AL3" s="10"/>
      <c r="AM3" s="10"/>
      <c r="AN3" s="10"/>
      <c r="AO3" s="12"/>
      <c r="AP3" s="10"/>
      <c r="AQ3" s="10"/>
      <c r="AR3" s="10"/>
      <c r="AS3" s="10"/>
      <c r="AT3" s="12"/>
      <c r="AU3" s="10"/>
      <c r="AV3" s="10"/>
      <c r="AW3" s="10"/>
      <c r="AX3" s="29"/>
      <c r="AY3" s="12"/>
      <c r="AZ3" s="10"/>
      <c r="BA3" s="10"/>
      <c r="BB3" s="10"/>
      <c r="BC3" s="10"/>
      <c r="BD3" s="12"/>
      <c r="BE3" s="12"/>
      <c r="BF3" s="12"/>
      <c r="BG3" s="82"/>
    </row>
    <row r="4" spans="1:60" x14ac:dyDescent="0.25">
      <c r="A4" s="15"/>
      <c r="B4" s="2"/>
      <c r="C4" s="16"/>
      <c r="D4" s="80"/>
      <c r="E4" s="83" t="s">
        <v>59</v>
      </c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2"/>
    </row>
    <row r="5" spans="1:60" x14ac:dyDescent="0.25">
      <c r="A5" s="15"/>
      <c r="B5" s="31"/>
      <c r="C5" s="16"/>
      <c r="D5" s="84"/>
      <c r="E5" s="85">
        <v>1</v>
      </c>
      <c r="F5" s="85">
        <v>2</v>
      </c>
      <c r="G5" s="85">
        <v>3</v>
      </c>
      <c r="H5" s="85">
        <v>4</v>
      </c>
      <c r="I5" s="85">
        <v>5</v>
      </c>
      <c r="J5" s="85">
        <v>6</v>
      </c>
      <c r="K5" s="85">
        <v>7</v>
      </c>
      <c r="L5" s="85">
        <v>8</v>
      </c>
      <c r="M5" s="85">
        <v>9</v>
      </c>
      <c r="N5" s="85">
        <v>10</v>
      </c>
      <c r="O5" s="85">
        <v>11</v>
      </c>
      <c r="P5" s="85">
        <v>12</v>
      </c>
      <c r="Q5" s="85">
        <v>13</v>
      </c>
      <c r="R5" s="85">
        <v>14</v>
      </c>
      <c r="S5" s="85">
        <v>15</v>
      </c>
      <c r="T5" s="85">
        <v>16</v>
      </c>
      <c r="U5" s="85">
        <v>17</v>
      </c>
      <c r="V5" s="86"/>
      <c r="W5" s="85">
        <v>18</v>
      </c>
      <c r="X5" s="85">
        <v>19</v>
      </c>
      <c r="Y5" s="85">
        <v>20</v>
      </c>
      <c r="Z5" s="85">
        <v>21</v>
      </c>
      <c r="AA5" s="85">
        <v>22</v>
      </c>
      <c r="AB5" s="85">
        <v>23</v>
      </c>
      <c r="AC5" s="85">
        <v>24</v>
      </c>
      <c r="AD5" s="85">
        <v>25</v>
      </c>
      <c r="AE5" s="85">
        <v>26</v>
      </c>
      <c r="AF5" s="85">
        <v>27</v>
      </c>
      <c r="AG5" s="85">
        <v>28</v>
      </c>
      <c r="AH5" s="85">
        <v>29</v>
      </c>
      <c r="AI5" s="85">
        <v>30</v>
      </c>
      <c r="AJ5" s="85">
        <v>31</v>
      </c>
      <c r="AK5" s="85">
        <v>32</v>
      </c>
      <c r="AL5" s="85">
        <v>33</v>
      </c>
      <c r="AM5" s="85">
        <v>34</v>
      </c>
      <c r="AN5" s="85">
        <v>35</v>
      </c>
      <c r="AO5" s="85">
        <v>36</v>
      </c>
      <c r="AP5" s="85">
        <v>37</v>
      </c>
      <c r="AQ5" s="85">
        <v>38</v>
      </c>
      <c r="AR5" s="85">
        <v>39</v>
      </c>
      <c r="AS5" s="85">
        <v>40</v>
      </c>
      <c r="AT5" s="85">
        <v>41</v>
      </c>
      <c r="AU5" s="85">
        <v>42</v>
      </c>
      <c r="AV5" s="85">
        <v>43</v>
      </c>
      <c r="AW5" s="85">
        <v>44</v>
      </c>
      <c r="AX5" s="86"/>
      <c r="AY5" s="85">
        <v>45</v>
      </c>
      <c r="AZ5" s="85">
        <v>46</v>
      </c>
      <c r="BA5" s="85">
        <v>47</v>
      </c>
      <c r="BB5" s="85">
        <v>48</v>
      </c>
      <c r="BC5" s="85">
        <v>49</v>
      </c>
      <c r="BD5" s="85">
        <v>50</v>
      </c>
      <c r="BE5" s="85">
        <v>51</v>
      </c>
      <c r="BF5" s="85">
        <v>52</v>
      </c>
      <c r="BG5" s="82"/>
    </row>
    <row r="6" spans="1:60" x14ac:dyDescent="0.25">
      <c r="A6" s="15"/>
      <c r="B6" s="31"/>
      <c r="C6" s="16"/>
      <c r="D6" s="84"/>
      <c r="E6" s="87">
        <v>1</v>
      </c>
      <c r="F6" s="87">
        <v>2</v>
      </c>
      <c r="G6" s="87">
        <v>3</v>
      </c>
      <c r="H6" s="87">
        <v>4</v>
      </c>
      <c r="I6" s="87">
        <v>5</v>
      </c>
      <c r="J6" s="87">
        <v>6</v>
      </c>
      <c r="K6" s="87">
        <v>7</v>
      </c>
      <c r="L6" s="87">
        <v>8</v>
      </c>
      <c r="M6" s="87">
        <v>9</v>
      </c>
      <c r="N6" s="87">
        <v>10</v>
      </c>
      <c r="O6" s="87">
        <v>11</v>
      </c>
      <c r="P6" s="87">
        <v>12</v>
      </c>
      <c r="Q6" s="87">
        <v>13</v>
      </c>
      <c r="R6" s="87">
        <v>14</v>
      </c>
      <c r="S6" s="87">
        <v>15</v>
      </c>
      <c r="T6" s="87">
        <v>16</v>
      </c>
      <c r="U6" s="87">
        <v>17</v>
      </c>
      <c r="V6" s="88"/>
      <c r="W6" s="87" t="s">
        <v>60</v>
      </c>
      <c r="X6" s="87" t="s">
        <v>60</v>
      </c>
      <c r="Y6" s="87">
        <v>1</v>
      </c>
      <c r="Z6" s="87">
        <v>2</v>
      </c>
      <c r="AA6" s="87">
        <v>3</v>
      </c>
      <c r="AB6" s="87">
        <v>4</v>
      </c>
      <c r="AC6" s="87">
        <v>5</v>
      </c>
      <c r="AD6" s="87">
        <v>6</v>
      </c>
      <c r="AE6" s="87">
        <v>7</v>
      </c>
      <c r="AF6" s="87">
        <v>8</v>
      </c>
      <c r="AG6" s="87">
        <v>9</v>
      </c>
      <c r="AH6" s="87">
        <v>10</v>
      </c>
      <c r="AI6" s="87">
        <v>11</v>
      </c>
      <c r="AJ6" s="87">
        <v>12</v>
      </c>
      <c r="AK6" s="87">
        <v>13</v>
      </c>
      <c r="AL6" s="87">
        <v>14</v>
      </c>
      <c r="AM6" s="87">
        <v>15</v>
      </c>
      <c r="AN6" s="87">
        <v>16</v>
      </c>
      <c r="AO6" s="87">
        <v>17</v>
      </c>
      <c r="AP6" s="87">
        <v>18</v>
      </c>
      <c r="AQ6" s="87">
        <v>19</v>
      </c>
      <c r="AR6" s="87">
        <v>20</v>
      </c>
      <c r="AS6" s="87">
        <v>21</v>
      </c>
      <c r="AT6" s="87">
        <v>22</v>
      </c>
      <c r="AU6" s="87">
        <v>23</v>
      </c>
      <c r="AV6" s="87">
        <v>24</v>
      </c>
      <c r="AW6" s="87" t="s">
        <v>60</v>
      </c>
      <c r="AX6" s="88"/>
      <c r="AY6" s="87" t="s">
        <v>60</v>
      </c>
      <c r="AZ6" s="87" t="s">
        <v>60</v>
      </c>
      <c r="BA6" s="87" t="s">
        <v>60</v>
      </c>
      <c r="BB6" s="87" t="s">
        <v>60</v>
      </c>
      <c r="BC6" s="87" t="s">
        <v>60</v>
      </c>
      <c r="BD6" s="87" t="s">
        <v>60</v>
      </c>
      <c r="BE6" s="87" t="s">
        <v>60</v>
      </c>
      <c r="BF6" s="87" t="s">
        <v>60</v>
      </c>
      <c r="BG6" s="89"/>
    </row>
    <row r="7" spans="1:60" ht="12" customHeight="1" x14ac:dyDescent="0.25">
      <c r="A7" s="65"/>
      <c r="B7" s="90" t="s">
        <v>62</v>
      </c>
      <c r="C7" s="91" t="s">
        <v>153</v>
      </c>
      <c r="D7" s="40" t="s">
        <v>64</v>
      </c>
      <c r="E7" s="92">
        <f>SUM(E11,E19,E31,E15,E23,E27)</f>
        <v>12</v>
      </c>
      <c r="F7" s="92">
        <f t="shared" ref="F7:BG10" si="0">SUM(F11,F19,F31,F15,F23,F27)</f>
        <v>10</v>
      </c>
      <c r="G7" s="92">
        <f t="shared" si="0"/>
        <v>12</v>
      </c>
      <c r="H7" s="92">
        <f t="shared" si="0"/>
        <v>10</v>
      </c>
      <c r="I7" s="92">
        <f t="shared" si="0"/>
        <v>12</v>
      </c>
      <c r="J7" s="92">
        <f t="shared" si="0"/>
        <v>10</v>
      </c>
      <c r="K7" s="92">
        <f t="shared" si="0"/>
        <v>10</v>
      </c>
      <c r="L7" s="92">
        <f t="shared" si="0"/>
        <v>10</v>
      </c>
      <c r="M7" s="92">
        <f t="shared" si="0"/>
        <v>12</v>
      </c>
      <c r="N7" s="92">
        <f t="shared" si="0"/>
        <v>10</v>
      </c>
      <c r="O7" s="92">
        <f t="shared" si="0"/>
        <v>12</v>
      </c>
      <c r="P7" s="92">
        <f t="shared" si="0"/>
        <v>10</v>
      </c>
      <c r="Q7" s="92">
        <f t="shared" si="0"/>
        <v>12</v>
      </c>
      <c r="R7" s="92">
        <f t="shared" si="0"/>
        <v>10</v>
      </c>
      <c r="S7" s="92">
        <f t="shared" si="0"/>
        <v>12</v>
      </c>
      <c r="T7" s="92">
        <f t="shared" si="0"/>
        <v>10</v>
      </c>
      <c r="U7" s="92">
        <f t="shared" si="0"/>
        <v>8</v>
      </c>
      <c r="V7" s="93">
        <f t="shared" si="0"/>
        <v>182</v>
      </c>
      <c r="W7" s="92">
        <f t="shared" si="0"/>
        <v>0</v>
      </c>
      <c r="X7" s="92">
        <f t="shared" si="0"/>
        <v>0</v>
      </c>
      <c r="Y7" s="92">
        <f t="shared" si="0"/>
        <v>14</v>
      </c>
      <c r="Z7" s="92">
        <f t="shared" si="0"/>
        <v>12</v>
      </c>
      <c r="AA7" s="92">
        <f t="shared" si="0"/>
        <v>14</v>
      </c>
      <c r="AB7" s="92">
        <f t="shared" si="0"/>
        <v>12</v>
      </c>
      <c r="AC7" s="92">
        <f t="shared" si="0"/>
        <v>14</v>
      </c>
      <c r="AD7" s="92">
        <f t="shared" si="0"/>
        <v>6</v>
      </c>
      <c r="AE7" s="92">
        <f t="shared" si="0"/>
        <v>0</v>
      </c>
      <c r="AF7" s="92">
        <f t="shared" si="0"/>
        <v>0</v>
      </c>
      <c r="AG7" s="92">
        <f t="shared" si="0"/>
        <v>0</v>
      </c>
      <c r="AH7" s="92">
        <f t="shared" si="0"/>
        <v>0</v>
      </c>
      <c r="AI7" s="92">
        <f t="shared" si="0"/>
        <v>0</v>
      </c>
      <c r="AJ7" s="92">
        <f t="shared" si="0"/>
        <v>0</v>
      </c>
      <c r="AK7" s="92">
        <f t="shared" si="0"/>
        <v>0</v>
      </c>
      <c r="AL7" s="92">
        <f t="shared" si="0"/>
        <v>0</v>
      </c>
      <c r="AM7" s="92">
        <f t="shared" si="0"/>
        <v>0</v>
      </c>
      <c r="AN7" s="92">
        <f t="shared" si="0"/>
        <v>0</v>
      </c>
      <c r="AO7" s="92">
        <f t="shared" si="0"/>
        <v>0</v>
      </c>
      <c r="AP7" s="92">
        <f t="shared" si="0"/>
        <v>0</v>
      </c>
      <c r="AQ7" s="92">
        <f t="shared" si="0"/>
        <v>0</v>
      </c>
      <c r="AR7" s="92">
        <f t="shared" si="0"/>
        <v>0</v>
      </c>
      <c r="AS7" s="92">
        <f t="shared" si="0"/>
        <v>0</v>
      </c>
      <c r="AT7" s="92">
        <f t="shared" si="0"/>
        <v>0</v>
      </c>
      <c r="AU7" s="92">
        <f t="shared" si="0"/>
        <v>0</v>
      </c>
      <c r="AV7" s="92">
        <f t="shared" si="0"/>
        <v>0</v>
      </c>
      <c r="AW7" s="92">
        <f t="shared" si="0"/>
        <v>0</v>
      </c>
      <c r="AX7" s="93">
        <f t="shared" si="0"/>
        <v>72</v>
      </c>
      <c r="AY7" s="92">
        <f t="shared" si="0"/>
        <v>0</v>
      </c>
      <c r="AZ7" s="92">
        <f t="shared" si="0"/>
        <v>0</v>
      </c>
      <c r="BA7" s="92">
        <f t="shared" si="0"/>
        <v>0</v>
      </c>
      <c r="BB7" s="92">
        <f t="shared" si="0"/>
        <v>0</v>
      </c>
      <c r="BC7" s="92">
        <f t="shared" si="0"/>
        <v>0</v>
      </c>
      <c r="BD7" s="92">
        <f t="shared" si="0"/>
        <v>0</v>
      </c>
      <c r="BE7" s="92">
        <f t="shared" si="0"/>
        <v>0</v>
      </c>
      <c r="BF7" s="92">
        <f t="shared" si="0"/>
        <v>0</v>
      </c>
      <c r="BG7" s="92">
        <f t="shared" si="0"/>
        <v>254</v>
      </c>
      <c r="BH7" s="94"/>
    </row>
    <row r="8" spans="1:60" ht="12" customHeight="1" x14ac:dyDescent="0.25">
      <c r="A8" s="65"/>
      <c r="B8" s="95"/>
      <c r="C8" s="96"/>
      <c r="D8" s="40" t="s">
        <v>65</v>
      </c>
      <c r="E8" s="92">
        <f>SUM(E12,E20,E32,E16,E24,E28)</f>
        <v>0</v>
      </c>
      <c r="F8" s="92">
        <f t="shared" si="0"/>
        <v>0</v>
      </c>
      <c r="G8" s="92">
        <f t="shared" si="0"/>
        <v>0</v>
      </c>
      <c r="H8" s="92">
        <f t="shared" si="0"/>
        <v>0</v>
      </c>
      <c r="I8" s="92">
        <f t="shared" si="0"/>
        <v>0</v>
      </c>
      <c r="J8" s="92">
        <f t="shared" si="0"/>
        <v>0</v>
      </c>
      <c r="K8" s="92">
        <f t="shared" si="0"/>
        <v>0</v>
      </c>
      <c r="L8" s="92">
        <f t="shared" si="0"/>
        <v>0</v>
      </c>
      <c r="M8" s="92">
        <f t="shared" si="0"/>
        <v>0</v>
      </c>
      <c r="N8" s="92">
        <f t="shared" si="0"/>
        <v>0</v>
      </c>
      <c r="O8" s="92">
        <f t="shared" si="0"/>
        <v>0</v>
      </c>
      <c r="P8" s="92">
        <f t="shared" si="0"/>
        <v>0</v>
      </c>
      <c r="Q8" s="92">
        <f t="shared" si="0"/>
        <v>0</v>
      </c>
      <c r="R8" s="92">
        <f t="shared" si="0"/>
        <v>0</v>
      </c>
      <c r="S8" s="92">
        <f t="shared" si="0"/>
        <v>0</v>
      </c>
      <c r="T8" s="92">
        <f t="shared" si="0"/>
        <v>0</v>
      </c>
      <c r="U8" s="92">
        <f t="shared" si="0"/>
        <v>0</v>
      </c>
      <c r="V8" s="93">
        <f t="shared" si="0"/>
        <v>0</v>
      </c>
      <c r="W8" s="92">
        <f t="shared" si="0"/>
        <v>0</v>
      </c>
      <c r="X8" s="92">
        <f t="shared" si="0"/>
        <v>0</v>
      </c>
      <c r="Y8" s="92">
        <f t="shared" si="0"/>
        <v>0</v>
      </c>
      <c r="Z8" s="92">
        <f t="shared" si="0"/>
        <v>0</v>
      </c>
      <c r="AA8" s="92">
        <f t="shared" si="0"/>
        <v>0</v>
      </c>
      <c r="AB8" s="92">
        <f t="shared" si="0"/>
        <v>0</v>
      </c>
      <c r="AC8" s="92">
        <f t="shared" si="0"/>
        <v>0</v>
      </c>
      <c r="AD8" s="92">
        <f t="shared" si="0"/>
        <v>0</v>
      </c>
      <c r="AE8" s="92">
        <f t="shared" si="0"/>
        <v>0</v>
      </c>
      <c r="AF8" s="92">
        <f t="shared" si="0"/>
        <v>0</v>
      </c>
      <c r="AG8" s="92">
        <f t="shared" si="0"/>
        <v>0</v>
      </c>
      <c r="AH8" s="92">
        <f t="shared" si="0"/>
        <v>0</v>
      </c>
      <c r="AI8" s="92">
        <f t="shared" si="0"/>
        <v>0</v>
      </c>
      <c r="AJ8" s="92">
        <f t="shared" si="0"/>
        <v>0</v>
      </c>
      <c r="AK8" s="92">
        <f t="shared" si="0"/>
        <v>0</v>
      </c>
      <c r="AL8" s="92">
        <f t="shared" si="0"/>
        <v>0</v>
      </c>
      <c r="AM8" s="92">
        <f t="shared" si="0"/>
        <v>0</v>
      </c>
      <c r="AN8" s="92">
        <f t="shared" si="0"/>
        <v>0</v>
      </c>
      <c r="AO8" s="92">
        <f t="shared" si="0"/>
        <v>0</v>
      </c>
      <c r="AP8" s="92">
        <f t="shared" si="0"/>
        <v>0</v>
      </c>
      <c r="AQ8" s="92">
        <f t="shared" si="0"/>
        <v>0</v>
      </c>
      <c r="AR8" s="92">
        <f t="shared" si="0"/>
        <v>0</v>
      </c>
      <c r="AS8" s="92">
        <f t="shared" si="0"/>
        <v>0</v>
      </c>
      <c r="AT8" s="92">
        <f t="shared" si="0"/>
        <v>0</v>
      </c>
      <c r="AU8" s="92">
        <f t="shared" si="0"/>
        <v>0</v>
      </c>
      <c r="AV8" s="92">
        <f t="shared" si="0"/>
        <v>0</v>
      </c>
      <c r="AW8" s="92">
        <f t="shared" si="0"/>
        <v>0</v>
      </c>
      <c r="AX8" s="93">
        <f t="shared" si="0"/>
        <v>0</v>
      </c>
      <c r="AY8" s="92">
        <f t="shared" si="0"/>
        <v>0</v>
      </c>
      <c r="AZ8" s="92">
        <f t="shared" si="0"/>
        <v>0</v>
      </c>
      <c r="BA8" s="92">
        <f t="shared" si="0"/>
        <v>0</v>
      </c>
      <c r="BB8" s="92">
        <f t="shared" si="0"/>
        <v>0</v>
      </c>
      <c r="BC8" s="92">
        <f t="shared" si="0"/>
        <v>0</v>
      </c>
      <c r="BD8" s="92">
        <f t="shared" si="0"/>
        <v>0</v>
      </c>
      <c r="BE8" s="92">
        <f t="shared" si="0"/>
        <v>0</v>
      </c>
      <c r="BF8" s="92">
        <f t="shared" si="0"/>
        <v>0</v>
      </c>
      <c r="BG8" s="92">
        <f t="shared" si="0"/>
        <v>0</v>
      </c>
    </row>
    <row r="9" spans="1:60" ht="12" customHeight="1" x14ac:dyDescent="0.25">
      <c r="A9" s="65"/>
      <c r="B9" s="95"/>
      <c r="C9" s="96"/>
      <c r="D9" s="40" t="s">
        <v>154</v>
      </c>
      <c r="E9" s="92">
        <f>SUM(E13,E21,E33,E17,E25,E29)</f>
        <v>0</v>
      </c>
      <c r="F9" s="92">
        <f t="shared" si="0"/>
        <v>0</v>
      </c>
      <c r="G9" s="92">
        <f t="shared" si="0"/>
        <v>0</v>
      </c>
      <c r="H9" s="92">
        <f t="shared" si="0"/>
        <v>0</v>
      </c>
      <c r="I9" s="92">
        <f t="shared" si="0"/>
        <v>0</v>
      </c>
      <c r="J9" s="92">
        <f t="shared" si="0"/>
        <v>0</v>
      </c>
      <c r="K9" s="92">
        <f t="shared" si="0"/>
        <v>0</v>
      </c>
      <c r="L9" s="92">
        <f t="shared" si="0"/>
        <v>0</v>
      </c>
      <c r="M9" s="92">
        <f t="shared" si="0"/>
        <v>0</v>
      </c>
      <c r="N9" s="92">
        <f t="shared" si="0"/>
        <v>0</v>
      </c>
      <c r="O9" s="92">
        <f t="shared" si="0"/>
        <v>0</v>
      </c>
      <c r="P9" s="92">
        <f t="shared" si="0"/>
        <v>0</v>
      </c>
      <c r="Q9" s="92">
        <f t="shared" si="0"/>
        <v>0</v>
      </c>
      <c r="R9" s="92">
        <f t="shared" si="0"/>
        <v>0</v>
      </c>
      <c r="S9" s="92">
        <f t="shared" si="0"/>
        <v>0</v>
      </c>
      <c r="T9" s="92">
        <f t="shared" si="0"/>
        <v>0</v>
      </c>
      <c r="U9" s="92">
        <f t="shared" si="0"/>
        <v>0</v>
      </c>
      <c r="V9" s="93">
        <f t="shared" si="0"/>
        <v>0</v>
      </c>
      <c r="W9" s="92">
        <f t="shared" si="0"/>
        <v>0</v>
      </c>
      <c r="X9" s="92">
        <f t="shared" si="0"/>
        <v>0</v>
      </c>
      <c r="Y9" s="92">
        <f t="shared" si="0"/>
        <v>0</v>
      </c>
      <c r="Z9" s="92">
        <f t="shared" si="0"/>
        <v>0</v>
      </c>
      <c r="AA9" s="92">
        <f t="shared" si="0"/>
        <v>0</v>
      </c>
      <c r="AB9" s="92">
        <f t="shared" si="0"/>
        <v>0</v>
      </c>
      <c r="AC9" s="92">
        <f t="shared" si="0"/>
        <v>0</v>
      </c>
      <c r="AD9" s="92">
        <f t="shared" si="0"/>
        <v>0</v>
      </c>
      <c r="AE9" s="92">
        <f t="shared" si="0"/>
        <v>0</v>
      </c>
      <c r="AF9" s="92">
        <f t="shared" si="0"/>
        <v>0</v>
      </c>
      <c r="AG9" s="92">
        <f t="shared" si="0"/>
        <v>0</v>
      </c>
      <c r="AH9" s="92">
        <f t="shared" si="0"/>
        <v>0</v>
      </c>
      <c r="AI9" s="92">
        <f t="shared" si="0"/>
        <v>0</v>
      </c>
      <c r="AJ9" s="92">
        <f t="shared" si="0"/>
        <v>0</v>
      </c>
      <c r="AK9" s="92">
        <f t="shared" si="0"/>
        <v>0</v>
      </c>
      <c r="AL9" s="92">
        <f t="shared" si="0"/>
        <v>0</v>
      </c>
      <c r="AM9" s="92">
        <f t="shared" si="0"/>
        <v>0</v>
      </c>
      <c r="AN9" s="92">
        <f t="shared" si="0"/>
        <v>0</v>
      </c>
      <c r="AO9" s="92">
        <f t="shared" si="0"/>
        <v>0</v>
      </c>
      <c r="AP9" s="92">
        <f t="shared" si="0"/>
        <v>0</v>
      </c>
      <c r="AQ9" s="92">
        <f t="shared" si="0"/>
        <v>0</v>
      </c>
      <c r="AR9" s="92">
        <f t="shared" si="0"/>
        <v>0</v>
      </c>
      <c r="AS9" s="92">
        <f t="shared" si="0"/>
        <v>0</v>
      </c>
      <c r="AT9" s="92">
        <f t="shared" si="0"/>
        <v>0</v>
      </c>
      <c r="AU9" s="92">
        <f t="shared" si="0"/>
        <v>0</v>
      </c>
      <c r="AV9" s="92">
        <f t="shared" si="0"/>
        <v>0</v>
      </c>
      <c r="AW9" s="92">
        <f t="shared" si="0"/>
        <v>0</v>
      </c>
      <c r="AX9" s="93">
        <f t="shared" si="0"/>
        <v>0</v>
      </c>
      <c r="AY9" s="92">
        <f t="shared" si="0"/>
        <v>0</v>
      </c>
      <c r="AZ9" s="92">
        <f t="shared" si="0"/>
        <v>0</v>
      </c>
      <c r="BA9" s="92">
        <f t="shared" si="0"/>
        <v>0</v>
      </c>
      <c r="BB9" s="92">
        <f t="shared" si="0"/>
        <v>0</v>
      </c>
      <c r="BC9" s="92">
        <f t="shared" si="0"/>
        <v>0</v>
      </c>
      <c r="BD9" s="92">
        <f t="shared" si="0"/>
        <v>0</v>
      </c>
      <c r="BE9" s="92">
        <f t="shared" si="0"/>
        <v>0</v>
      </c>
      <c r="BF9" s="92">
        <f t="shared" si="0"/>
        <v>0</v>
      </c>
      <c r="BG9" s="92">
        <f t="shared" si="0"/>
        <v>0</v>
      </c>
    </row>
    <row r="10" spans="1:60" ht="12" customHeight="1" x14ac:dyDescent="0.25">
      <c r="A10" s="65"/>
      <c r="B10" s="97"/>
      <c r="C10" s="98"/>
      <c r="D10" s="40" t="s">
        <v>77</v>
      </c>
      <c r="E10" s="92">
        <f>SUM(E14,E22,E34,E18,E26,E30)</f>
        <v>0</v>
      </c>
      <c r="F10" s="92">
        <f t="shared" si="0"/>
        <v>0</v>
      </c>
      <c r="G10" s="92">
        <f t="shared" si="0"/>
        <v>0</v>
      </c>
      <c r="H10" s="92">
        <f t="shared" si="0"/>
        <v>0</v>
      </c>
      <c r="I10" s="92">
        <f t="shared" si="0"/>
        <v>0</v>
      </c>
      <c r="J10" s="92">
        <f t="shared" si="0"/>
        <v>0</v>
      </c>
      <c r="K10" s="92">
        <f t="shared" si="0"/>
        <v>0</v>
      </c>
      <c r="L10" s="92">
        <f t="shared" si="0"/>
        <v>0</v>
      </c>
      <c r="M10" s="92">
        <f t="shared" si="0"/>
        <v>0</v>
      </c>
      <c r="N10" s="92">
        <f t="shared" si="0"/>
        <v>0</v>
      </c>
      <c r="O10" s="92">
        <f t="shared" si="0"/>
        <v>0</v>
      </c>
      <c r="P10" s="92">
        <f t="shared" si="0"/>
        <v>0</v>
      </c>
      <c r="Q10" s="92">
        <f t="shared" si="0"/>
        <v>0</v>
      </c>
      <c r="R10" s="92">
        <f t="shared" si="0"/>
        <v>0</v>
      </c>
      <c r="S10" s="92">
        <f t="shared" si="0"/>
        <v>0</v>
      </c>
      <c r="T10" s="92">
        <f t="shared" si="0"/>
        <v>0</v>
      </c>
      <c r="U10" s="92">
        <f t="shared" si="0"/>
        <v>0</v>
      </c>
      <c r="V10" s="93">
        <f t="shared" si="0"/>
        <v>0</v>
      </c>
      <c r="W10" s="92">
        <f t="shared" si="0"/>
        <v>0</v>
      </c>
      <c r="X10" s="92">
        <f t="shared" si="0"/>
        <v>0</v>
      </c>
      <c r="Y10" s="92">
        <f t="shared" si="0"/>
        <v>0</v>
      </c>
      <c r="Z10" s="92">
        <f t="shared" si="0"/>
        <v>0</v>
      </c>
      <c r="AA10" s="92">
        <f t="shared" si="0"/>
        <v>0</v>
      </c>
      <c r="AB10" s="92">
        <f t="shared" si="0"/>
        <v>0</v>
      </c>
      <c r="AC10" s="92">
        <f t="shared" si="0"/>
        <v>0</v>
      </c>
      <c r="AD10" s="92">
        <f t="shared" si="0"/>
        <v>0</v>
      </c>
      <c r="AE10" s="92">
        <f t="shared" si="0"/>
        <v>0</v>
      </c>
      <c r="AF10" s="92">
        <f t="shared" si="0"/>
        <v>0</v>
      </c>
      <c r="AG10" s="92">
        <f t="shared" si="0"/>
        <v>0</v>
      </c>
      <c r="AH10" s="92">
        <f t="shared" si="0"/>
        <v>0</v>
      </c>
      <c r="AI10" s="92">
        <f t="shared" si="0"/>
        <v>0</v>
      </c>
      <c r="AJ10" s="92">
        <f t="shared" si="0"/>
        <v>0</v>
      </c>
      <c r="AK10" s="92">
        <f t="shared" si="0"/>
        <v>0</v>
      </c>
      <c r="AL10" s="92">
        <f t="shared" si="0"/>
        <v>0</v>
      </c>
      <c r="AM10" s="92">
        <f t="shared" si="0"/>
        <v>0</v>
      </c>
      <c r="AN10" s="92">
        <f t="shared" si="0"/>
        <v>0</v>
      </c>
      <c r="AO10" s="92">
        <f t="shared" si="0"/>
        <v>0</v>
      </c>
      <c r="AP10" s="92">
        <f t="shared" si="0"/>
        <v>0</v>
      </c>
      <c r="AQ10" s="92">
        <f t="shared" si="0"/>
        <v>0</v>
      </c>
      <c r="AR10" s="92">
        <f t="shared" si="0"/>
        <v>0</v>
      </c>
      <c r="AS10" s="92">
        <f t="shared" si="0"/>
        <v>0</v>
      </c>
      <c r="AT10" s="92">
        <f t="shared" si="0"/>
        <v>0</v>
      </c>
      <c r="AU10" s="92">
        <f t="shared" si="0"/>
        <v>0</v>
      </c>
      <c r="AV10" s="92">
        <f t="shared" si="0"/>
        <v>0</v>
      </c>
      <c r="AW10" s="92">
        <f t="shared" si="0"/>
        <v>0</v>
      </c>
      <c r="AX10" s="93">
        <f t="shared" si="0"/>
        <v>0</v>
      </c>
      <c r="AY10" s="92">
        <f t="shared" si="0"/>
        <v>0</v>
      </c>
      <c r="AZ10" s="92">
        <f t="shared" si="0"/>
        <v>0</v>
      </c>
      <c r="BA10" s="92">
        <f t="shared" si="0"/>
        <v>0</v>
      </c>
      <c r="BB10" s="92">
        <f t="shared" si="0"/>
        <v>0</v>
      </c>
      <c r="BC10" s="92">
        <f t="shared" si="0"/>
        <v>0</v>
      </c>
      <c r="BD10" s="92">
        <f t="shared" si="0"/>
        <v>0</v>
      </c>
      <c r="BE10" s="92">
        <f t="shared" si="0"/>
        <v>0</v>
      </c>
      <c r="BF10" s="92">
        <f t="shared" si="0"/>
        <v>0</v>
      </c>
      <c r="BG10" s="92">
        <f t="shared" si="0"/>
        <v>0</v>
      </c>
    </row>
    <row r="11" spans="1:60" ht="12" customHeight="1" x14ac:dyDescent="0.25">
      <c r="A11" s="65"/>
      <c r="B11" s="99" t="s">
        <v>155</v>
      </c>
      <c r="C11" s="100" t="s">
        <v>156</v>
      </c>
      <c r="D11" s="40" t="s">
        <v>64</v>
      </c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2">
        <f>SUM(E11:U11)</f>
        <v>0</v>
      </c>
      <c r="W11" s="103">
        <v>0</v>
      </c>
      <c r="X11" s="103">
        <v>0</v>
      </c>
      <c r="Y11" s="101">
        <v>10</v>
      </c>
      <c r="Z11" s="101">
        <v>8</v>
      </c>
      <c r="AA11" s="101">
        <v>10</v>
      </c>
      <c r="AB11" s="101">
        <v>8</v>
      </c>
      <c r="AC11" s="101">
        <v>10</v>
      </c>
      <c r="AD11" s="104">
        <v>2</v>
      </c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5"/>
      <c r="AW11" s="105"/>
      <c r="AX11" s="102">
        <f>SUM(Y11:AW11)</f>
        <v>48</v>
      </c>
      <c r="AY11" s="105">
        <v>0</v>
      </c>
      <c r="AZ11" s="105">
        <v>0</v>
      </c>
      <c r="BA11" s="105">
        <v>0</v>
      </c>
      <c r="BB11" s="105">
        <v>0</v>
      </c>
      <c r="BC11" s="105">
        <v>0</v>
      </c>
      <c r="BD11" s="105">
        <v>0</v>
      </c>
      <c r="BE11" s="105">
        <v>0</v>
      </c>
      <c r="BF11" s="105">
        <v>0</v>
      </c>
      <c r="BG11" s="106">
        <f>SUM(V11+AX11)</f>
        <v>48</v>
      </c>
    </row>
    <row r="12" spans="1:60" ht="12" customHeight="1" x14ac:dyDescent="0.25">
      <c r="A12" s="65"/>
      <c r="B12" s="107"/>
      <c r="C12" s="108"/>
      <c r="D12" s="40" t="s">
        <v>65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5"/>
      <c r="V12" s="102">
        <f>SUM(E12:U12)</f>
        <v>0</v>
      </c>
      <c r="W12" s="103">
        <v>0</v>
      </c>
      <c r="X12" s="103">
        <v>0</v>
      </c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5"/>
      <c r="AW12" s="105"/>
      <c r="AX12" s="102">
        <f>SUM(Y12:AW12)</f>
        <v>0</v>
      </c>
      <c r="AY12" s="105">
        <v>0</v>
      </c>
      <c r="AZ12" s="105">
        <v>0</v>
      </c>
      <c r="BA12" s="105">
        <v>0</v>
      </c>
      <c r="BB12" s="105">
        <v>0</v>
      </c>
      <c r="BC12" s="105">
        <v>0</v>
      </c>
      <c r="BD12" s="105">
        <v>0</v>
      </c>
      <c r="BE12" s="105">
        <v>0</v>
      </c>
      <c r="BF12" s="105">
        <v>0</v>
      </c>
      <c r="BG12" s="106">
        <f>SUM(V12+AX12)</f>
        <v>0</v>
      </c>
    </row>
    <row r="13" spans="1:60" ht="12" customHeight="1" x14ac:dyDescent="0.25">
      <c r="A13" s="65"/>
      <c r="B13" s="107"/>
      <c r="C13" s="108"/>
      <c r="D13" s="40" t="s">
        <v>154</v>
      </c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5"/>
      <c r="V13" s="102">
        <f>SUM(E13:U13)</f>
        <v>0</v>
      </c>
      <c r="W13" s="103">
        <v>0</v>
      </c>
      <c r="X13" s="103">
        <v>0</v>
      </c>
      <c r="Y13" s="101"/>
      <c r="Z13" s="101"/>
      <c r="AA13" s="101"/>
      <c r="AB13" s="101"/>
      <c r="AC13" s="101"/>
      <c r="AD13" s="101"/>
      <c r="AE13" s="101"/>
      <c r="AF13" s="101"/>
      <c r="AG13" s="101"/>
      <c r="AH13" s="101"/>
      <c r="AI13" s="101"/>
      <c r="AJ13" s="101"/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5"/>
      <c r="AW13" s="105"/>
      <c r="AX13" s="102">
        <f>SUM(Y13:AW13)</f>
        <v>0</v>
      </c>
      <c r="AY13" s="105">
        <v>0</v>
      </c>
      <c r="AZ13" s="105">
        <v>0</v>
      </c>
      <c r="BA13" s="105">
        <v>0</v>
      </c>
      <c r="BB13" s="105">
        <v>0</v>
      </c>
      <c r="BC13" s="105">
        <v>0</v>
      </c>
      <c r="BD13" s="105">
        <v>0</v>
      </c>
      <c r="BE13" s="105">
        <v>0</v>
      </c>
      <c r="BF13" s="105">
        <v>0</v>
      </c>
      <c r="BG13" s="106">
        <f>SUM(V13+AX13)</f>
        <v>0</v>
      </c>
    </row>
    <row r="14" spans="1:60" ht="12" customHeight="1" x14ac:dyDescent="0.25">
      <c r="A14" s="65"/>
      <c r="B14" s="109"/>
      <c r="C14" s="110"/>
      <c r="D14" s="40" t="s">
        <v>77</v>
      </c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5"/>
      <c r="V14" s="102">
        <f>SUM(E14:U14)</f>
        <v>0</v>
      </c>
      <c r="W14" s="103">
        <v>0</v>
      </c>
      <c r="X14" s="103">
        <v>0</v>
      </c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5"/>
      <c r="AW14" s="105"/>
      <c r="AX14" s="102">
        <f>SUM(Y14:AW14)</f>
        <v>0</v>
      </c>
      <c r="AY14" s="105">
        <v>0</v>
      </c>
      <c r="AZ14" s="105">
        <v>0</v>
      </c>
      <c r="BA14" s="105">
        <v>0</v>
      </c>
      <c r="BB14" s="105">
        <v>0</v>
      </c>
      <c r="BC14" s="105">
        <v>0</v>
      </c>
      <c r="BD14" s="105">
        <v>0</v>
      </c>
      <c r="BE14" s="105">
        <v>0</v>
      </c>
      <c r="BF14" s="105">
        <v>0</v>
      </c>
      <c r="BG14" s="106">
        <f>SUM(V14+AX14)</f>
        <v>0</v>
      </c>
    </row>
    <row r="15" spans="1:60" ht="12" customHeight="1" x14ac:dyDescent="0.25">
      <c r="A15" s="65"/>
      <c r="B15" s="99" t="s">
        <v>157</v>
      </c>
      <c r="C15" s="100" t="s">
        <v>158</v>
      </c>
      <c r="D15" s="40" t="s">
        <v>64</v>
      </c>
      <c r="E15" s="101">
        <v>4</v>
      </c>
      <c r="F15" s="101">
        <v>2</v>
      </c>
      <c r="G15" s="101">
        <v>4</v>
      </c>
      <c r="H15" s="101">
        <v>2</v>
      </c>
      <c r="I15" s="101">
        <v>4</v>
      </c>
      <c r="J15" s="101">
        <v>2</v>
      </c>
      <c r="K15" s="101">
        <v>2</v>
      </c>
      <c r="L15" s="101">
        <v>2</v>
      </c>
      <c r="M15" s="101">
        <v>4</v>
      </c>
      <c r="N15" s="101">
        <v>2</v>
      </c>
      <c r="O15" s="101">
        <v>4</v>
      </c>
      <c r="P15" s="101">
        <v>2</v>
      </c>
      <c r="Q15" s="101">
        <v>4</v>
      </c>
      <c r="R15" s="101">
        <v>2</v>
      </c>
      <c r="S15" s="101">
        <v>4</v>
      </c>
      <c r="T15" s="101">
        <v>2</v>
      </c>
      <c r="U15" s="111">
        <v>2</v>
      </c>
      <c r="V15" s="102">
        <f t="shared" ref="V15:V34" si="1">SUM(E15:U15)</f>
        <v>48</v>
      </c>
      <c r="W15" s="103">
        <v>0</v>
      </c>
      <c r="X15" s="103">
        <v>0</v>
      </c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5"/>
      <c r="AW15" s="105"/>
      <c r="AX15" s="102">
        <f t="shared" ref="AX15:AX34" si="2">SUM(Y15:AW15)</f>
        <v>0</v>
      </c>
      <c r="AY15" s="105">
        <v>0</v>
      </c>
      <c r="AZ15" s="105">
        <v>0</v>
      </c>
      <c r="BA15" s="105">
        <v>0</v>
      </c>
      <c r="BB15" s="105">
        <v>0</v>
      </c>
      <c r="BC15" s="105">
        <v>0</v>
      </c>
      <c r="BD15" s="105">
        <v>0</v>
      </c>
      <c r="BE15" s="105">
        <v>0</v>
      </c>
      <c r="BF15" s="105">
        <v>0</v>
      </c>
      <c r="BG15" s="106">
        <f t="shared" ref="BG15:BG34" si="3">SUM(V15+AX15)</f>
        <v>48</v>
      </c>
    </row>
    <row r="16" spans="1:60" ht="12" customHeight="1" x14ac:dyDescent="0.25">
      <c r="A16" s="65"/>
      <c r="B16" s="107"/>
      <c r="C16" s="108"/>
      <c r="D16" s="40" t="s">
        <v>65</v>
      </c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5"/>
      <c r="V16" s="102">
        <f t="shared" si="1"/>
        <v>0</v>
      </c>
      <c r="W16" s="103">
        <v>0</v>
      </c>
      <c r="X16" s="103">
        <v>0</v>
      </c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5"/>
      <c r="AW16" s="105"/>
      <c r="AX16" s="102">
        <f t="shared" si="2"/>
        <v>0</v>
      </c>
      <c r="AY16" s="105">
        <v>0</v>
      </c>
      <c r="AZ16" s="105">
        <v>0</v>
      </c>
      <c r="BA16" s="105">
        <v>0</v>
      </c>
      <c r="BB16" s="105">
        <v>0</v>
      </c>
      <c r="BC16" s="105">
        <v>0</v>
      </c>
      <c r="BD16" s="105">
        <v>0</v>
      </c>
      <c r="BE16" s="105">
        <v>0</v>
      </c>
      <c r="BF16" s="105">
        <v>0</v>
      </c>
      <c r="BG16" s="106">
        <f t="shared" si="3"/>
        <v>0</v>
      </c>
    </row>
    <row r="17" spans="1:59" ht="12" customHeight="1" x14ac:dyDescent="0.25">
      <c r="A17" s="65"/>
      <c r="B17" s="107"/>
      <c r="C17" s="108"/>
      <c r="D17" s="40" t="s">
        <v>154</v>
      </c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5"/>
      <c r="V17" s="102">
        <f t="shared" si="1"/>
        <v>0</v>
      </c>
      <c r="W17" s="103">
        <v>0</v>
      </c>
      <c r="X17" s="103">
        <v>0</v>
      </c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5"/>
      <c r="AW17" s="105"/>
      <c r="AX17" s="102">
        <f t="shared" si="2"/>
        <v>0</v>
      </c>
      <c r="AY17" s="105">
        <v>0</v>
      </c>
      <c r="AZ17" s="105">
        <v>0</v>
      </c>
      <c r="BA17" s="105">
        <v>0</v>
      </c>
      <c r="BB17" s="105">
        <v>0</v>
      </c>
      <c r="BC17" s="105">
        <v>0</v>
      </c>
      <c r="BD17" s="105">
        <v>0</v>
      </c>
      <c r="BE17" s="105">
        <v>0</v>
      </c>
      <c r="BF17" s="105">
        <v>0</v>
      </c>
      <c r="BG17" s="106">
        <f t="shared" si="3"/>
        <v>0</v>
      </c>
    </row>
    <row r="18" spans="1:59" ht="12" customHeight="1" x14ac:dyDescent="0.25">
      <c r="A18" s="65"/>
      <c r="B18" s="109"/>
      <c r="C18" s="110"/>
      <c r="D18" s="40" t="s">
        <v>77</v>
      </c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5"/>
      <c r="V18" s="102">
        <f t="shared" si="1"/>
        <v>0</v>
      </c>
      <c r="W18" s="103">
        <v>0</v>
      </c>
      <c r="X18" s="103">
        <v>0</v>
      </c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5"/>
      <c r="AW18" s="105"/>
      <c r="AX18" s="102">
        <f t="shared" si="2"/>
        <v>0</v>
      </c>
      <c r="AY18" s="105">
        <v>0</v>
      </c>
      <c r="AZ18" s="105">
        <v>0</v>
      </c>
      <c r="BA18" s="105">
        <v>0</v>
      </c>
      <c r="BB18" s="105">
        <v>0</v>
      </c>
      <c r="BC18" s="105">
        <v>0</v>
      </c>
      <c r="BD18" s="105">
        <v>0</v>
      </c>
      <c r="BE18" s="105">
        <v>0</v>
      </c>
      <c r="BF18" s="105">
        <v>0</v>
      </c>
      <c r="BG18" s="106">
        <f t="shared" si="3"/>
        <v>0</v>
      </c>
    </row>
    <row r="19" spans="1:59" ht="12" customHeight="1" x14ac:dyDescent="0.25">
      <c r="A19" s="65"/>
      <c r="B19" s="99" t="s">
        <v>159</v>
      </c>
      <c r="C19" s="100" t="s">
        <v>69</v>
      </c>
      <c r="D19" s="40" t="s">
        <v>64</v>
      </c>
      <c r="E19" s="101">
        <v>2</v>
      </c>
      <c r="F19" s="101">
        <v>2</v>
      </c>
      <c r="G19" s="101">
        <v>2</v>
      </c>
      <c r="H19" s="101">
        <v>2</v>
      </c>
      <c r="I19" s="101">
        <v>2</v>
      </c>
      <c r="J19" s="101">
        <v>2</v>
      </c>
      <c r="K19" s="101">
        <v>2</v>
      </c>
      <c r="L19" s="101">
        <v>2</v>
      </c>
      <c r="M19" s="101">
        <v>2</v>
      </c>
      <c r="N19" s="101">
        <v>2</v>
      </c>
      <c r="O19" s="101">
        <v>2</v>
      </c>
      <c r="P19" s="101">
        <v>2</v>
      </c>
      <c r="Q19" s="101">
        <v>2</v>
      </c>
      <c r="R19" s="101">
        <v>2</v>
      </c>
      <c r="S19" s="101">
        <v>2</v>
      </c>
      <c r="T19" s="101">
        <v>2</v>
      </c>
      <c r="U19" s="101">
        <v>2</v>
      </c>
      <c r="V19" s="102">
        <f t="shared" si="1"/>
        <v>34</v>
      </c>
      <c r="W19" s="103">
        <v>0</v>
      </c>
      <c r="X19" s="103">
        <v>0</v>
      </c>
      <c r="Y19" s="101">
        <v>2</v>
      </c>
      <c r="Z19" s="101">
        <v>2</v>
      </c>
      <c r="AA19" s="101">
        <v>2</v>
      </c>
      <c r="AB19" s="101">
        <v>2</v>
      </c>
      <c r="AC19" s="101">
        <v>2</v>
      </c>
      <c r="AD19" s="104">
        <v>2</v>
      </c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5"/>
      <c r="AW19" s="105"/>
      <c r="AX19" s="102">
        <f t="shared" si="2"/>
        <v>12</v>
      </c>
      <c r="AY19" s="105">
        <v>0</v>
      </c>
      <c r="AZ19" s="105">
        <v>0</v>
      </c>
      <c r="BA19" s="105">
        <v>0</v>
      </c>
      <c r="BB19" s="105">
        <v>0</v>
      </c>
      <c r="BC19" s="105">
        <v>0</v>
      </c>
      <c r="BD19" s="105">
        <v>0</v>
      </c>
      <c r="BE19" s="105">
        <v>0</v>
      </c>
      <c r="BF19" s="105">
        <v>0</v>
      </c>
      <c r="BG19" s="106">
        <f t="shared" si="3"/>
        <v>46</v>
      </c>
    </row>
    <row r="20" spans="1:59" ht="12" customHeight="1" x14ac:dyDescent="0.25">
      <c r="A20" s="65"/>
      <c r="B20" s="107"/>
      <c r="C20" s="108"/>
      <c r="D20" s="40" t="s">
        <v>65</v>
      </c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12"/>
      <c r="V20" s="102">
        <f t="shared" si="1"/>
        <v>0</v>
      </c>
      <c r="W20" s="103">
        <v>0</v>
      </c>
      <c r="X20" s="103">
        <v>0</v>
      </c>
      <c r="Y20" s="101"/>
      <c r="Z20" s="101"/>
      <c r="AA20" s="101"/>
      <c r="AB20" s="101"/>
      <c r="AC20" s="101"/>
      <c r="AD20" s="101"/>
      <c r="AE20" s="101"/>
      <c r="AF20" s="112"/>
      <c r="AG20" s="101"/>
      <c r="AH20" s="101"/>
      <c r="AI20" s="101"/>
      <c r="AJ20" s="101"/>
      <c r="AK20" s="101"/>
      <c r="AL20" s="101"/>
      <c r="AM20" s="101"/>
      <c r="AN20" s="101"/>
      <c r="AO20" s="112"/>
      <c r="AP20" s="101"/>
      <c r="AQ20" s="101"/>
      <c r="AR20" s="101"/>
      <c r="AS20" s="101"/>
      <c r="AT20" s="101"/>
      <c r="AU20" s="101"/>
      <c r="AV20" s="105"/>
      <c r="AW20" s="105"/>
      <c r="AX20" s="102">
        <f t="shared" si="2"/>
        <v>0</v>
      </c>
      <c r="AY20" s="105">
        <v>0</v>
      </c>
      <c r="AZ20" s="105">
        <v>0</v>
      </c>
      <c r="BA20" s="105">
        <v>0</v>
      </c>
      <c r="BB20" s="105">
        <v>0</v>
      </c>
      <c r="BC20" s="105">
        <v>0</v>
      </c>
      <c r="BD20" s="105">
        <v>0</v>
      </c>
      <c r="BE20" s="105">
        <v>0</v>
      </c>
      <c r="BF20" s="105">
        <v>0</v>
      </c>
      <c r="BG20" s="106">
        <f t="shared" si="3"/>
        <v>0</v>
      </c>
    </row>
    <row r="21" spans="1:59" ht="12" customHeight="1" x14ac:dyDescent="0.25">
      <c r="A21" s="65"/>
      <c r="B21" s="107"/>
      <c r="C21" s="108"/>
      <c r="D21" s="40" t="s">
        <v>154</v>
      </c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2">
        <f t="shared" si="1"/>
        <v>0</v>
      </c>
      <c r="W21" s="103">
        <v>0</v>
      </c>
      <c r="X21" s="103">
        <v>0</v>
      </c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5"/>
      <c r="AW21" s="105"/>
      <c r="AX21" s="102">
        <f t="shared" si="2"/>
        <v>0</v>
      </c>
      <c r="AY21" s="105">
        <v>0</v>
      </c>
      <c r="AZ21" s="105">
        <v>0</v>
      </c>
      <c r="BA21" s="105">
        <v>0</v>
      </c>
      <c r="BB21" s="105">
        <v>0</v>
      </c>
      <c r="BC21" s="105">
        <v>0</v>
      </c>
      <c r="BD21" s="105">
        <v>0</v>
      </c>
      <c r="BE21" s="105">
        <v>0</v>
      </c>
      <c r="BF21" s="105">
        <v>0</v>
      </c>
      <c r="BG21" s="106">
        <f t="shared" si="3"/>
        <v>0</v>
      </c>
    </row>
    <row r="22" spans="1:59" ht="12" customHeight="1" x14ac:dyDescent="0.25">
      <c r="A22" s="65"/>
      <c r="B22" s="109"/>
      <c r="C22" s="110"/>
      <c r="D22" s="40" t="s">
        <v>77</v>
      </c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2">
        <f t="shared" si="1"/>
        <v>0</v>
      </c>
      <c r="W22" s="103">
        <v>0</v>
      </c>
      <c r="X22" s="103">
        <v>0</v>
      </c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5"/>
      <c r="AW22" s="105"/>
      <c r="AX22" s="102">
        <f t="shared" si="2"/>
        <v>0</v>
      </c>
      <c r="AY22" s="105">
        <v>0</v>
      </c>
      <c r="AZ22" s="105">
        <v>0</v>
      </c>
      <c r="BA22" s="105">
        <v>0</v>
      </c>
      <c r="BB22" s="105">
        <v>0</v>
      </c>
      <c r="BC22" s="105">
        <v>0</v>
      </c>
      <c r="BD22" s="105">
        <v>0</v>
      </c>
      <c r="BE22" s="105">
        <v>0</v>
      </c>
      <c r="BF22" s="105">
        <v>0</v>
      </c>
      <c r="BG22" s="106">
        <f t="shared" si="3"/>
        <v>0</v>
      </c>
    </row>
    <row r="23" spans="1:59" ht="12" customHeight="1" x14ac:dyDescent="0.25">
      <c r="A23" s="65"/>
      <c r="B23" s="99" t="s">
        <v>160</v>
      </c>
      <c r="C23" s="100" t="s">
        <v>71</v>
      </c>
      <c r="D23" s="40" t="s">
        <v>64</v>
      </c>
      <c r="E23" s="101">
        <v>2</v>
      </c>
      <c r="F23" s="101">
        <v>2</v>
      </c>
      <c r="G23" s="101">
        <v>2</v>
      </c>
      <c r="H23" s="101">
        <v>2</v>
      </c>
      <c r="I23" s="101">
        <v>2</v>
      </c>
      <c r="J23" s="101">
        <v>2</v>
      </c>
      <c r="K23" s="101">
        <v>2</v>
      </c>
      <c r="L23" s="101">
        <v>2</v>
      </c>
      <c r="M23" s="101">
        <v>2</v>
      </c>
      <c r="N23" s="101">
        <v>2</v>
      </c>
      <c r="O23" s="101">
        <v>2</v>
      </c>
      <c r="P23" s="101">
        <v>2</v>
      </c>
      <c r="Q23" s="101">
        <v>2</v>
      </c>
      <c r="R23" s="101">
        <v>2</v>
      </c>
      <c r="S23" s="101">
        <v>2</v>
      </c>
      <c r="T23" s="101">
        <v>2</v>
      </c>
      <c r="U23" s="101">
        <v>2</v>
      </c>
      <c r="V23" s="102">
        <f t="shared" si="1"/>
        <v>34</v>
      </c>
      <c r="W23" s="103">
        <v>0</v>
      </c>
      <c r="X23" s="103">
        <v>0</v>
      </c>
      <c r="Y23" s="101">
        <v>2</v>
      </c>
      <c r="Z23" s="101">
        <v>2</v>
      </c>
      <c r="AA23" s="101">
        <v>2</v>
      </c>
      <c r="AB23" s="101">
        <v>2</v>
      </c>
      <c r="AC23" s="101">
        <v>2</v>
      </c>
      <c r="AD23" s="104">
        <v>2</v>
      </c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5"/>
      <c r="AW23" s="105"/>
      <c r="AX23" s="102">
        <f t="shared" si="2"/>
        <v>12</v>
      </c>
      <c r="AY23" s="105">
        <v>0</v>
      </c>
      <c r="AZ23" s="105">
        <v>0</v>
      </c>
      <c r="BA23" s="105">
        <v>0</v>
      </c>
      <c r="BB23" s="105">
        <v>0</v>
      </c>
      <c r="BC23" s="105">
        <v>0</v>
      </c>
      <c r="BD23" s="105">
        <v>0</v>
      </c>
      <c r="BE23" s="105">
        <v>0</v>
      </c>
      <c r="BF23" s="105">
        <v>0</v>
      </c>
      <c r="BG23" s="106">
        <f t="shared" si="3"/>
        <v>46</v>
      </c>
    </row>
    <row r="24" spans="1:59" ht="12" customHeight="1" x14ac:dyDescent="0.25">
      <c r="A24" s="65"/>
      <c r="B24" s="107"/>
      <c r="C24" s="108"/>
      <c r="D24" s="40" t="s">
        <v>65</v>
      </c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2">
        <f t="shared" si="1"/>
        <v>0</v>
      </c>
      <c r="W24" s="103">
        <v>0</v>
      </c>
      <c r="X24" s="103">
        <v>0</v>
      </c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5"/>
      <c r="AW24" s="105"/>
      <c r="AX24" s="102">
        <f t="shared" si="2"/>
        <v>0</v>
      </c>
      <c r="AY24" s="105">
        <v>0</v>
      </c>
      <c r="AZ24" s="105">
        <v>0</v>
      </c>
      <c r="BA24" s="105">
        <v>0</v>
      </c>
      <c r="BB24" s="105">
        <v>0</v>
      </c>
      <c r="BC24" s="105">
        <v>0</v>
      </c>
      <c r="BD24" s="105">
        <v>0</v>
      </c>
      <c r="BE24" s="105">
        <v>0</v>
      </c>
      <c r="BF24" s="105">
        <v>0</v>
      </c>
      <c r="BG24" s="106">
        <f t="shared" si="3"/>
        <v>0</v>
      </c>
    </row>
    <row r="25" spans="1:59" ht="12" customHeight="1" x14ac:dyDescent="0.25">
      <c r="A25" s="65"/>
      <c r="B25" s="107"/>
      <c r="C25" s="108"/>
      <c r="D25" s="40" t="s">
        <v>154</v>
      </c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5"/>
      <c r="V25" s="102">
        <f t="shared" si="1"/>
        <v>0</v>
      </c>
      <c r="W25" s="103">
        <v>0</v>
      </c>
      <c r="X25" s="103">
        <v>0</v>
      </c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5"/>
      <c r="AW25" s="105"/>
      <c r="AX25" s="102">
        <f t="shared" si="2"/>
        <v>0</v>
      </c>
      <c r="AY25" s="105">
        <v>0</v>
      </c>
      <c r="AZ25" s="105">
        <v>0</v>
      </c>
      <c r="BA25" s="105">
        <v>0</v>
      </c>
      <c r="BB25" s="105">
        <v>0</v>
      </c>
      <c r="BC25" s="105">
        <v>0</v>
      </c>
      <c r="BD25" s="105">
        <v>0</v>
      </c>
      <c r="BE25" s="105">
        <v>0</v>
      </c>
      <c r="BF25" s="105">
        <v>0</v>
      </c>
      <c r="BG25" s="106">
        <f t="shared" si="3"/>
        <v>0</v>
      </c>
    </row>
    <row r="26" spans="1:59" ht="12" customHeight="1" x14ac:dyDescent="0.25">
      <c r="A26" s="65"/>
      <c r="B26" s="109"/>
      <c r="C26" s="110"/>
      <c r="D26" s="40" t="s">
        <v>77</v>
      </c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5"/>
      <c r="V26" s="102">
        <f t="shared" si="1"/>
        <v>0</v>
      </c>
      <c r="W26" s="103">
        <v>0</v>
      </c>
      <c r="X26" s="103">
        <v>0</v>
      </c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5"/>
      <c r="AW26" s="105"/>
      <c r="AX26" s="102">
        <f t="shared" si="2"/>
        <v>0</v>
      </c>
      <c r="AY26" s="105">
        <v>0</v>
      </c>
      <c r="AZ26" s="105">
        <v>0</v>
      </c>
      <c r="BA26" s="105">
        <v>0</v>
      </c>
      <c r="BB26" s="105">
        <v>0</v>
      </c>
      <c r="BC26" s="105">
        <v>0</v>
      </c>
      <c r="BD26" s="105">
        <v>0</v>
      </c>
      <c r="BE26" s="105">
        <v>0</v>
      </c>
      <c r="BF26" s="105">
        <v>0</v>
      </c>
      <c r="BG26" s="106">
        <f t="shared" si="3"/>
        <v>0</v>
      </c>
    </row>
    <row r="27" spans="1:59" ht="12" customHeight="1" x14ac:dyDescent="0.25">
      <c r="A27" s="65"/>
      <c r="B27" s="99" t="s">
        <v>161</v>
      </c>
      <c r="C27" s="100" t="s">
        <v>162</v>
      </c>
      <c r="D27" s="40" t="s">
        <v>64</v>
      </c>
      <c r="E27" s="101">
        <v>2</v>
      </c>
      <c r="F27" s="101">
        <v>2</v>
      </c>
      <c r="G27" s="101">
        <v>2</v>
      </c>
      <c r="H27" s="101">
        <v>2</v>
      </c>
      <c r="I27" s="101">
        <v>2</v>
      </c>
      <c r="J27" s="101">
        <v>2</v>
      </c>
      <c r="K27" s="101">
        <v>2</v>
      </c>
      <c r="L27" s="101">
        <v>2</v>
      </c>
      <c r="M27" s="101">
        <v>2</v>
      </c>
      <c r="N27" s="101">
        <v>2</v>
      </c>
      <c r="O27" s="101">
        <v>2</v>
      </c>
      <c r="P27" s="101">
        <v>2</v>
      </c>
      <c r="Q27" s="101">
        <v>2</v>
      </c>
      <c r="R27" s="101">
        <v>2</v>
      </c>
      <c r="S27" s="101">
        <v>2</v>
      </c>
      <c r="T27" s="111">
        <v>2</v>
      </c>
      <c r="U27" s="105"/>
      <c r="V27" s="102">
        <f>SUM(E27:U27)</f>
        <v>32</v>
      </c>
      <c r="W27" s="103">
        <v>0</v>
      </c>
      <c r="X27" s="103">
        <v>0</v>
      </c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5"/>
      <c r="AW27" s="105"/>
      <c r="AX27" s="102">
        <f>SUM(Y27:AW27)</f>
        <v>0</v>
      </c>
      <c r="AY27" s="105">
        <v>0</v>
      </c>
      <c r="AZ27" s="105">
        <v>0</v>
      </c>
      <c r="BA27" s="105">
        <v>0</v>
      </c>
      <c r="BB27" s="105">
        <v>0</v>
      </c>
      <c r="BC27" s="105">
        <v>0</v>
      </c>
      <c r="BD27" s="105">
        <v>0</v>
      </c>
      <c r="BE27" s="105">
        <v>0</v>
      </c>
      <c r="BF27" s="105">
        <v>0</v>
      </c>
      <c r="BG27" s="106">
        <f>SUM(V27+AX27)</f>
        <v>32</v>
      </c>
    </row>
    <row r="28" spans="1:59" ht="12" customHeight="1" x14ac:dyDescent="0.25">
      <c r="A28" s="65"/>
      <c r="B28" s="107"/>
      <c r="C28" s="108"/>
      <c r="D28" s="40" t="s">
        <v>65</v>
      </c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2">
        <f>SUM(E28:U28)</f>
        <v>0</v>
      </c>
      <c r="W28" s="103">
        <v>0</v>
      </c>
      <c r="X28" s="103">
        <v>0</v>
      </c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5"/>
      <c r="AW28" s="105"/>
      <c r="AX28" s="102">
        <f>SUM(Y28:AW28)</f>
        <v>0</v>
      </c>
      <c r="AY28" s="105">
        <v>0</v>
      </c>
      <c r="AZ28" s="105">
        <v>0</v>
      </c>
      <c r="BA28" s="105">
        <v>0</v>
      </c>
      <c r="BB28" s="105">
        <v>0</v>
      </c>
      <c r="BC28" s="105">
        <v>0</v>
      </c>
      <c r="BD28" s="105">
        <v>0</v>
      </c>
      <c r="BE28" s="105">
        <v>0</v>
      </c>
      <c r="BF28" s="105">
        <v>0</v>
      </c>
      <c r="BG28" s="106">
        <f>SUM(V28+AX28)</f>
        <v>0</v>
      </c>
    </row>
    <row r="29" spans="1:59" ht="12" customHeight="1" x14ac:dyDescent="0.25">
      <c r="A29" s="65"/>
      <c r="B29" s="107"/>
      <c r="C29" s="108"/>
      <c r="D29" s="40" t="s">
        <v>154</v>
      </c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5"/>
      <c r="V29" s="102">
        <f>SUM(E29:U29)</f>
        <v>0</v>
      </c>
      <c r="W29" s="103">
        <v>0</v>
      </c>
      <c r="X29" s="103">
        <v>0</v>
      </c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5"/>
      <c r="AW29" s="105"/>
      <c r="AX29" s="102">
        <f>SUM(Y29:AW29)</f>
        <v>0</v>
      </c>
      <c r="AY29" s="105">
        <v>0</v>
      </c>
      <c r="AZ29" s="105">
        <v>0</v>
      </c>
      <c r="BA29" s="105">
        <v>0</v>
      </c>
      <c r="BB29" s="105">
        <v>0</v>
      </c>
      <c r="BC29" s="105">
        <v>0</v>
      </c>
      <c r="BD29" s="105">
        <v>0</v>
      </c>
      <c r="BE29" s="105">
        <v>0</v>
      </c>
      <c r="BF29" s="105">
        <v>0</v>
      </c>
      <c r="BG29" s="106">
        <f>SUM(V29+AX29)</f>
        <v>0</v>
      </c>
    </row>
    <row r="30" spans="1:59" ht="12" customHeight="1" x14ac:dyDescent="0.25">
      <c r="A30" s="65"/>
      <c r="B30" s="109"/>
      <c r="C30" s="110"/>
      <c r="D30" s="40" t="s">
        <v>77</v>
      </c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5"/>
      <c r="V30" s="102">
        <f>SUM(E30:U30)</f>
        <v>0</v>
      </c>
      <c r="W30" s="103">
        <v>0</v>
      </c>
      <c r="X30" s="103">
        <v>0</v>
      </c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5"/>
      <c r="AW30" s="105"/>
      <c r="AX30" s="102">
        <f>SUM(Y30:AW30)</f>
        <v>0</v>
      </c>
      <c r="AY30" s="105">
        <v>0</v>
      </c>
      <c r="AZ30" s="105">
        <v>0</v>
      </c>
      <c r="BA30" s="105">
        <v>0</v>
      </c>
      <c r="BB30" s="105">
        <v>0</v>
      </c>
      <c r="BC30" s="105">
        <v>0</v>
      </c>
      <c r="BD30" s="105">
        <v>0</v>
      </c>
      <c r="BE30" s="105">
        <v>0</v>
      </c>
      <c r="BF30" s="105">
        <v>0</v>
      </c>
      <c r="BG30" s="106">
        <f>SUM(V30+AX30)</f>
        <v>0</v>
      </c>
    </row>
    <row r="31" spans="1:59" ht="12" customHeight="1" x14ac:dyDescent="0.25">
      <c r="A31" s="65"/>
      <c r="B31" s="99" t="s">
        <v>163</v>
      </c>
      <c r="C31" s="100" t="s">
        <v>164</v>
      </c>
      <c r="D31" s="40" t="s">
        <v>64</v>
      </c>
      <c r="E31" s="101">
        <v>2</v>
      </c>
      <c r="F31" s="101">
        <v>2</v>
      </c>
      <c r="G31" s="101">
        <v>2</v>
      </c>
      <c r="H31" s="101">
        <v>2</v>
      </c>
      <c r="I31" s="101">
        <v>2</v>
      </c>
      <c r="J31" s="101">
        <v>2</v>
      </c>
      <c r="K31" s="101">
        <v>2</v>
      </c>
      <c r="L31" s="101">
        <v>2</v>
      </c>
      <c r="M31" s="101">
        <v>2</v>
      </c>
      <c r="N31" s="101">
        <v>2</v>
      </c>
      <c r="O31" s="101">
        <v>2</v>
      </c>
      <c r="P31" s="101">
        <v>2</v>
      </c>
      <c r="Q31" s="101">
        <v>2</v>
      </c>
      <c r="R31" s="101">
        <v>2</v>
      </c>
      <c r="S31" s="101">
        <v>2</v>
      </c>
      <c r="T31" s="101">
        <v>2</v>
      </c>
      <c r="U31" s="111">
        <v>2</v>
      </c>
      <c r="V31" s="102">
        <f t="shared" si="1"/>
        <v>34</v>
      </c>
      <c r="W31" s="103">
        <v>0</v>
      </c>
      <c r="X31" s="103">
        <v>0</v>
      </c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V31" s="105"/>
      <c r="AW31" s="105"/>
      <c r="AX31" s="102">
        <f t="shared" si="2"/>
        <v>0</v>
      </c>
      <c r="AY31" s="105">
        <v>0</v>
      </c>
      <c r="AZ31" s="105">
        <v>0</v>
      </c>
      <c r="BA31" s="105">
        <v>0</v>
      </c>
      <c r="BB31" s="105">
        <v>0</v>
      </c>
      <c r="BC31" s="105">
        <v>0</v>
      </c>
      <c r="BD31" s="105">
        <v>0</v>
      </c>
      <c r="BE31" s="105">
        <v>0</v>
      </c>
      <c r="BF31" s="105">
        <v>0</v>
      </c>
      <c r="BG31" s="106">
        <f t="shared" si="3"/>
        <v>34</v>
      </c>
    </row>
    <row r="32" spans="1:59" ht="12" customHeight="1" x14ac:dyDescent="0.25">
      <c r="A32" s="65"/>
      <c r="B32" s="107"/>
      <c r="C32" s="108"/>
      <c r="D32" s="40" t="s">
        <v>65</v>
      </c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2">
        <f t="shared" si="1"/>
        <v>0</v>
      </c>
      <c r="W32" s="103">
        <v>0</v>
      </c>
      <c r="X32" s="103">
        <v>0</v>
      </c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V32" s="105"/>
      <c r="AW32" s="105"/>
      <c r="AX32" s="102">
        <f t="shared" si="2"/>
        <v>0</v>
      </c>
      <c r="AY32" s="105">
        <v>0</v>
      </c>
      <c r="AZ32" s="105">
        <v>0</v>
      </c>
      <c r="BA32" s="105">
        <v>0</v>
      </c>
      <c r="BB32" s="105">
        <v>0</v>
      </c>
      <c r="BC32" s="105">
        <v>0</v>
      </c>
      <c r="BD32" s="105">
        <v>0</v>
      </c>
      <c r="BE32" s="105">
        <v>0</v>
      </c>
      <c r="BF32" s="105">
        <v>0</v>
      </c>
      <c r="BG32" s="106">
        <f t="shared" si="3"/>
        <v>0</v>
      </c>
    </row>
    <row r="33" spans="1:59" ht="12" customHeight="1" x14ac:dyDescent="0.25">
      <c r="A33" s="65"/>
      <c r="B33" s="107"/>
      <c r="C33" s="108"/>
      <c r="D33" s="40" t="s">
        <v>154</v>
      </c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5"/>
      <c r="V33" s="102">
        <f t="shared" si="1"/>
        <v>0</v>
      </c>
      <c r="W33" s="103">
        <v>0</v>
      </c>
      <c r="X33" s="103">
        <v>0</v>
      </c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5"/>
      <c r="AW33" s="105"/>
      <c r="AX33" s="102">
        <f t="shared" si="2"/>
        <v>0</v>
      </c>
      <c r="AY33" s="105">
        <v>0</v>
      </c>
      <c r="AZ33" s="105">
        <v>0</v>
      </c>
      <c r="BA33" s="105">
        <v>0</v>
      </c>
      <c r="BB33" s="105">
        <v>0</v>
      </c>
      <c r="BC33" s="105">
        <v>0</v>
      </c>
      <c r="BD33" s="105">
        <v>0</v>
      </c>
      <c r="BE33" s="105">
        <v>0</v>
      </c>
      <c r="BF33" s="105">
        <v>0</v>
      </c>
      <c r="BG33" s="106">
        <f t="shared" si="3"/>
        <v>0</v>
      </c>
    </row>
    <row r="34" spans="1:59" ht="12" customHeight="1" x14ac:dyDescent="0.25">
      <c r="A34" s="65"/>
      <c r="B34" s="109"/>
      <c r="C34" s="110"/>
      <c r="D34" s="40" t="s">
        <v>77</v>
      </c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5"/>
      <c r="V34" s="102">
        <f t="shared" si="1"/>
        <v>0</v>
      </c>
      <c r="W34" s="103">
        <v>0</v>
      </c>
      <c r="X34" s="103">
        <v>0</v>
      </c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5"/>
      <c r="AW34" s="105"/>
      <c r="AX34" s="102">
        <f t="shared" si="2"/>
        <v>0</v>
      </c>
      <c r="AY34" s="105">
        <v>0</v>
      </c>
      <c r="AZ34" s="105">
        <v>0</v>
      </c>
      <c r="BA34" s="105">
        <v>0</v>
      </c>
      <c r="BB34" s="105">
        <v>0</v>
      </c>
      <c r="BC34" s="105">
        <v>0</v>
      </c>
      <c r="BD34" s="105">
        <v>0</v>
      </c>
      <c r="BE34" s="105">
        <v>0</v>
      </c>
      <c r="BF34" s="105">
        <v>0</v>
      </c>
      <c r="BG34" s="106">
        <f t="shared" si="3"/>
        <v>0</v>
      </c>
    </row>
    <row r="35" spans="1:59" ht="12" customHeight="1" x14ac:dyDescent="0.25">
      <c r="A35" s="65"/>
      <c r="B35" s="90" t="s">
        <v>165</v>
      </c>
      <c r="C35" s="91" t="s">
        <v>75</v>
      </c>
      <c r="D35" s="40" t="s">
        <v>64</v>
      </c>
      <c r="E35" s="41">
        <f>SUM(E39)</f>
        <v>2</v>
      </c>
      <c r="F35" s="41">
        <f t="shared" ref="F35:BG38" si="4">SUM(F39)</f>
        <v>2</v>
      </c>
      <c r="G35" s="41">
        <f t="shared" si="4"/>
        <v>2</v>
      </c>
      <c r="H35" s="41">
        <f t="shared" si="4"/>
        <v>2</v>
      </c>
      <c r="I35" s="41">
        <f t="shared" si="4"/>
        <v>2</v>
      </c>
      <c r="J35" s="41">
        <f t="shared" si="4"/>
        <v>2</v>
      </c>
      <c r="K35" s="41">
        <f t="shared" si="4"/>
        <v>2</v>
      </c>
      <c r="L35" s="41">
        <f t="shared" si="4"/>
        <v>2</v>
      </c>
      <c r="M35" s="41">
        <f t="shared" si="4"/>
        <v>2</v>
      </c>
      <c r="N35" s="41">
        <f t="shared" si="4"/>
        <v>2</v>
      </c>
      <c r="O35" s="41">
        <f t="shared" si="4"/>
        <v>2</v>
      </c>
      <c r="P35" s="41">
        <f t="shared" si="4"/>
        <v>2</v>
      </c>
      <c r="Q35" s="41">
        <f t="shared" si="4"/>
        <v>2</v>
      </c>
      <c r="R35" s="41">
        <f t="shared" si="4"/>
        <v>2</v>
      </c>
      <c r="S35" s="41">
        <f t="shared" si="4"/>
        <v>2</v>
      </c>
      <c r="T35" s="41">
        <f t="shared" si="4"/>
        <v>0</v>
      </c>
      <c r="U35" s="41">
        <f t="shared" si="4"/>
        <v>2</v>
      </c>
      <c r="V35" s="42">
        <f t="shared" si="4"/>
        <v>32</v>
      </c>
      <c r="W35" s="41">
        <f t="shared" si="4"/>
        <v>0</v>
      </c>
      <c r="X35" s="41">
        <f t="shared" si="4"/>
        <v>0</v>
      </c>
      <c r="Y35" s="41">
        <f t="shared" si="4"/>
        <v>0</v>
      </c>
      <c r="Z35" s="41">
        <f t="shared" si="4"/>
        <v>0</v>
      </c>
      <c r="AA35" s="41">
        <f t="shared" si="4"/>
        <v>0</v>
      </c>
      <c r="AB35" s="41">
        <f t="shared" si="4"/>
        <v>0</v>
      </c>
      <c r="AC35" s="41">
        <f t="shared" si="4"/>
        <v>0</v>
      </c>
      <c r="AD35" s="41">
        <f t="shared" si="4"/>
        <v>0</v>
      </c>
      <c r="AE35" s="41">
        <f t="shared" si="4"/>
        <v>0</v>
      </c>
      <c r="AF35" s="41">
        <f t="shared" si="4"/>
        <v>0</v>
      </c>
      <c r="AG35" s="41">
        <f t="shared" si="4"/>
        <v>0</v>
      </c>
      <c r="AH35" s="41">
        <f t="shared" si="4"/>
        <v>0</v>
      </c>
      <c r="AI35" s="41">
        <f t="shared" si="4"/>
        <v>0</v>
      </c>
      <c r="AJ35" s="41">
        <f t="shared" si="4"/>
        <v>0</v>
      </c>
      <c r="AK35" s="41">
        <f t="shared" si="4"/>
        <v>0</v>
      </c>
      <c r="AL35" s="41">
        <f t="shared" si="4"/>
        <v>0</v>
      </c>
      <c r="AM35" s="41">
        <f t="shared" si="4"/>
        <v>0</v>
      </c>
      <c r="AN35" s="41">
        <f t="shared" si="4"/>
        <v>0</v>
      </c>
      <c r="AO35" s="41">
        <f t="shared" si="4"/>
        <v>0</v>
      </c>
      <c r="AP35" s="41">
        <f t="shared" si="4"/>
        <v>0</v>
      </c>
      <c r="AQ35" s="41">
        <f t="shared" si="4"/>
        <v>0</v>
      </c>
      <c r="AR35" s="41">
        <f t="shared" si="4"/>
        <v>0</v>
      </c>
      <c r="AS35" s="41">
        <f t="shared" si="4"/>
        <v>0</v>
      </c>
      <c r="AT35" s="41">
        <f t="shared" si="4"/>
        <v>0</v>
      </c>
      <c r="AU35" s="41">
        <f t="shared" si="4"/>
        <v>0</v>
      </c>
      <c r="AV35" s="41">
        <f t="shared" si="4"/>
        <v>0</v>
      </c>
      <c r="AW35" s="41">
        <f t="shared" si="4"/>
        <v>0</v>
      </c>
      <c r="AX35" s="42">
        <f t="shared" si="4"/>
        <v>0</v>
      </c>
      <c r="AY35" s="41">
        <f t="shared" si="4"/>
        <v>0</v>
      </c>
      <c r="AZ35" s="41">
        <f t="shared" si="4"/>
        <v>0</v>
      </c>
      <c r="BA35" s="41">
        <f t="shared" si="4"/>
        <v>0</v>
      </c>
      <c r="BB35" s="41">
        <f t="shared" si="4"/>
        <v>0</v>
      </c>
      <c r="BC35" s="41">
        <f t="shared" si="4"/>
        <v>0</v>
      </c>
      <c r="BD35" s="41">
        <f t="shared" si="4"/>
        <v>0</v>
      </c>
      <c r="BE35" s="41">
        <f t="shared" si="4"/>
        <v>0</v>
      </c>
      <c r="BF35" s="41">
        <f t="shared" si="4"/>
        <v>0</v>
      </c>
      <c r="BG35" s="41">
        <f t="shared" si="4"/>
        <v>32</v>
      </c>
    </row>
    <row r="36" spans="1:59" ht="12" customHeight="1" x14ac:dyDescent="0.25">
      <c r="A36" s="65"/>
      <c r="B36" s="95"/>
      <c r="C36" s="96"/>
      <c r="D36" s="40" t="s">
        <v>65</v>
      </c>
      <c r="E36" s="41">
        <f>SUM(E40)</f>
        <v>0</v>
      </c>
      <c r="F36" s="41">
        <f t="shared" si="4"/>
        <v>0</v>
      </c>
      <c r="G36" s="41">
        <f t="shared" si="4"/>
        <v>0</v>
      </c>
      <c r="H36" s="41">
        <f t="shared" si="4"/>
        <v>0</v>
      </c>
      <c r="I36" s="41">
        <f t="shared" si="4"/>
        <v>0</v>
      </c>
      <c r="J36" s="41">
        <f t="shared" si="4"/>
        <v>0</v>
      </c>
      <c r="K36" s="41">
        <f t="shared" si="4"/>
        <v>0</v>
      </c>
      <c r="L36" s="41">
        <f t="shared" si="4"/>
        <v>0</v>
      </c>
      <c r="M36" s="41">
        <f t="shared" si="4"/>
        <v>0</v>
      </c>
      <c r="N36" s="41">
        <f t="shared" si="4"/>
        <v>0</v>
      </c>
      <c r="O36" s="41">
        <f t="shared" si="4"/>
        <v>0</v>
      </c>
      <c r="P36" s="41">
        <f t="shared" si="4"/>
        <v>0</v>
      </c>
      <c r="Q36" s="41">
        <f t="shared" si="4"/>
        <v>0</v>
      </c>
      <c r="R36" s="41">
        <f t="shared" si="4"/>
        <v>0</v>
      </c>
      <c r="S36" s="41">
        <f t="shared" si="4"/>
        <v>0</v>
      </c>
      <c r="T36" s="41">
        <f t="shared" si="4"/>
        <v>0</v>
      </c>
      <c r="U36" s="41">
        <f t="shared" si="4"/>
        <v>0</v>
      </c>
      <c r="V36" s="42">
        <f t="shared" si="4"/>
        <v>0</v>
      </c>
      <c r="W36" s="41">
        <f t="shared" si="4"/>
        <v>0</v>
      </c>
      <c r="X36" s="41">
        <f t="shared" si="4"/>
        <v>0</v>
      </c>
      <c r="Y36" s="41">
        <f t="shared" si="4"/>
        <v>0</v>
      </c>
      <c r="Z36" s="41">
        <f t="shared" si="4"/>
        <v>0</v>
      </c>
      <c r="AA36" s="41">
        <f t="shared" si="4"/>
        <v>0</v>
      </c>
      <c r="AB36" s="41">
        <f t="shared" si="4"/>
        <v>0</v>
      </c>
      <c r="AC36" s="41">
        <f t="shared" si="4"/>
        <v>0</v>
      </c>
      <c r="AD36" s="41">
        <f t="shared" si="4"/>
        <v>0</v>
      </c>
      <c r="AE36" s="41">
        <f t="shared" si="4"/>
        <v>0</v>
      </c>
      <c r="AF36" s="41">
        <f t="shared" si="4"/>
        <v>0</v>
      </c>
      <c r="AG36" s="41">
        <f t="shared" si="4"/>
        <v>0</v>
      </c>
      <c r="AH36" s="41">
        <f t="shared" si="4"/>
        <v>0</v>
      </c>
      <c r="AI36" s="41">
        <f t="shared" si="4"/>
        <v>0</v>
      </c>
      <c r="AJ36" s="41">
        <f t="shared" si="4"/>
        <v>0</v>
      </c>
      <c r="AK36" s="41">
        <f t="shared" si="4"/>
        <v>0</v>
      </c>
      <c r="AL36" s="41">
        <f t="shared" si="4"/>
        <v>0</v>
      </c>
      <c r="AM36" s="41">
        <f t="shared" si="4"/>
        <v>0</v>
      </c>
      <c r="AN36" s="41">
        <f t="shared" si="4"/>
        <v>0</v>
      </c>
      <c r="AO36" s="41">
        <f t="shared" si="4"/>
        <v>0</v>
      </c>
      <c r="AP36" s="41">
        <f t="shared" si="4"/>
        <v>0</v>
      </c>
      <c r="AQ36" s="41">
        <f t="shared" si="4"/>
        <v>0</v>
      </c>
      <c r="AR36" s="41">
        <f t="shared" si="4"/>
        <v>0</v>
      </c>
      <c r="AS36" s="41">
        <f t="shared" si="4"/>
        <v>0</v>
      </c>
      <c r="AT36" s="41">
        <f t="shared" si="4"/>
        <v>0</v>
      </c>
      <c r="AU36" s="41">
        <f t="shared" si="4"/>
        <v>0</v>
      </c>
      <c r="AV36" s="41">
        <f t="shared" si="4"/>
        <v>0</v>
      </c>
      <c r="AW36" s="41">
        <f t="shared" si="4"/>
        <v>0</v>
      </c>
      <c r="AX36" s="42">
        <f t="shared" si="4"/>
        <v>0</v>
      </c>
      <c r="AY36" s="41">
        <f t="shared" si="4"/>
        <v>0</v>
      </c>
      <c r="AZ36" s="41">
        <f t="shared" si="4"/>
        <v>0</v>
      </c>
      <c r="BA36" s="41">
        <f t="shared" si="4"/>
        <v>0</v>
      </c>
      <c r="BB36" s="41">
        <f t="shared" si="4"/>
        <v>0</v>
      </c>
      <c r="BC36" s="41">
        <f t="shared" si="4"/>
        <v>0</v>
      </c>
      <c r="BD36" s="41">
        <f t="shared" si="4"/>
        <v>0</v>
      </c>
      <c r="BE36" s="41">
        <f t="shared" si="4"/>
        <v>0</v>
      </c>
      <c r="BF36" s="41">
        <f t="shared" si="4"/>
        <v>0</v>
      </c>
      <c r="BG36" s="41">
        <f t="shared" si="4"/>
        <v>0</v>
      </c>
    </row>
    <row r="37" spans="1:59" ht="12" customHeight="1" x14ac:dyDescent="0.25">
      <c r="A37" s="65"/>
      <c r="B37" s="95"/>
      <c r="C37" s="96"/>
      <c r="D37" s="40" t="s">
        <v>154</v>
      </c>
      <c r="E37" s="41">
        <f>SUM(E41)</f>
        <v>0</v>
      </c>
      <c r="F37" s="41">
        <f t="shared" si="4"/>
        <v>0</v>
      </c>
      <c r="G37" s="41">
        <f t="shared" si="4"/>
        <v>0</v>
      </c>
      <c r="H37" s="41">
        <f t="shared" si="4"/>
        <v>0</v>
      </c>
      <c r="I37" s="41">
        <f t="shared" si="4"/>
        <v>0</v>
      </c>
      <c r="J37" s="41">
        <f t="shared" si="4"/>
        <v>0</v>
      </c>
      <c r="K37" s="41">
        <f t="shared" si="4"/>
        <v>0</v>
      </c>
      <c r="L37" s="41">
        <f t="shared" si="4"/>
        <v>0</v>
      </c>
      <c r="M37" s="41">
        <f t="shared" si="4"/>
        <v>0</v>
      </c>
      <c r="N37" s="41">
        <f t="shared" si="4"/>
        <v>0</v>
      </c>
      <c r="O37" s="41">
        <f t="shared" si="4"/>
        <v>0</v>
      </c>
      <c r="P37" s="41">
        <f t="shared" si="4"/>
        <v>0</v>
      </c>
      <c r="Q37" s="41">
        <f t="shared" si="4"/>
        <v>0</v>
      </c>
      <c r="R37" s="41">
        <f t="shared" si="4"/>
        <v>0</v>
      </c>
      <c r="S37" s="41">
        <f t="shared" si="4"/>
        <v>0</v>
      </c>
      <c r="T37" s="41">
        <f t="shared" si="4"/>
        <v>0</v>
      </c>
      <c r="U37" s="41">
        <f t="shared" si="4"/>
        <v>0</v>
      </c>
      <c r="V37" s="42">
        <f t="shared" si="4"/>
        <v>0</v>
      </c>
      <c r="W37" s="41">
        <f t="shared" si="4"/>
        <v>0</v>
      </c>
      <c r="X37" s="41">
        <f t="shared" si="4"/>
        <v>0</v>
      </c>
      <c r="Y37" s="41">
        <f t="shared" si="4"/>
        <v>0</v>
      </c>
      <c r="Z37" s="41">
        <f t="shared" si="4"/>
        <v>0</v>
      </c>
      <c r="AA37" s="41">
        <f t="shared" si="4"/>
        <v>0</v>
      </c>
      <c r="AB37" s="41">
        <f t="shared" si="4"/>
        <v>0</v>
      </c>
      <c r="AC37" s="41">
        <f t="shared" si="4"/>
        <v>0</v>
      </c>
      <c r="AD37" s="41">
        <f t="shared" si="4"/>
        <v>0</v>
      </c>
      <c r="AE37" s="41">
        <f t="shared" si="4"/>
        <v>0</v>
      </c>
      <c r="AF37" s="41">
        <f t="shared" si="4"/>
        <v>0</v>
      </c>
      <c r="AG37" s="41">
        <f t="shared" si="4"/>
        <v>0</v>
      </c>
      <c r="AH37" s="41">
        <f t="shared" si="4"/>
        <v>0</v>
      </c>
      <c r="AI37" s="41">
        <f t="shared" si="4"/>
        <v>0</v>
      </c>
      <c r="AJ37" s="41">
        <f t="shared" si="4"/>
        <v>0</v>
      </c>
      <c r="AK37" s="41">
        <f t="shared" si="4"/>
        <v>0</v>
      </c>
      <c r="AL37" s="41">
        <f t="shared" si="4"/>
        <v>0</v>
      </c>
      <c r="AM37" s="41">
        <f t="shared" si="4"/>
        <v>0</v>
      </c>
      <c r="AN37" s="41">
        <f t="shared" si="4"/>
        <v>0</v>
      </c>
      <c r="AO37" s="41">
        <f t="shared" si="4"/>
        <v>0</v>
      </c>
      <c r="AP37" s="41">
        <f t="shared" si="4"/>
        <v>0</v>
      </c>
      <c r="AQ37" s="41">
        <f t="shared" si="4"/>
        <v>0</v>
      </c>
      <c r="AR37" s="41">
        <f t="shared" si="4"/>
        <v>0</v>
      </c>
      <c r="AS37" s="41">
        <f t="shared" si="4"/>
        <v>0</v>
      </c>
      <c r="AT37" s="41">
        <f t="shared" si="4"/>
        <v>0</v>
      </c>
      <c r="AU37" s="41">
        <f t="shared" si="4"/>
        <v>0</v>
      </c>
      <c r="AV37" s="41">
        <f t="shared" si="4"/>
        <v>0</v>
      </c>
      <c r="AW37" s="41">
        <f t="shared" si="4"/>
        <v>0</v>
      </c>
      <c r="AX37" s="42">
        <f t="shared" si="4"/>
        <v>0</v>
      </c>
      <c r="AY37" s="41">
        <f t="shared" si="4"/>
        <v>0</v>
      </c>
      <c r="AZ37" s="41">
        <f t="shared" si="4"/>
        <v>0</v>
      </c>
      <c r="BA37" s="41">
        <f t="shared" si="4"/>
        <v>0</v>
      </c>
      <c r="BB37" s="41">
        <f t="shared" si="4"/>
        <v>0</v>
      </c>
      <c r="BC37" s="41">
        <f t="shared" si="4"/>
        <v>0</v>
      </c>
      <c r="BD37" s="41">
        <f t="shared" si="4"/>
        <v>0</v>
      </c>
      <c r="BE37" s="41">
        <f t="shared" si="4"/>
        <v>0</v>
      </c>
      <c r="BF37" s="41">
        <f t="shared" si="4"/>
        <v>0</v>
      </c>
      <c r="BG37" s="41">
        <f t="shared" si="4"/>
        <v>0</v>
      </c>
    </row>
    <row r="38" spans="1:59" ht="12" customHeight="1" x14ac:dyDescent="0.25">
      <c r="A38" s="65"/>
      <c r="B38" s="97"/>
      <c r="C38" s="98"/>
      <c r="D38" s="40" t="s">
        <v>77</v>
      </c>
      <c r="E38" s="41">
        <f>SUM(E42)</f>
        <v>0</v>
      </c>
      <c r="F38" s="41">
        <f t="shared" si="4"/>
        <v>0</v>
      </c>
      <c r="G38" s="41">
        <f t="shared" si="4"/>
        <v>0</v>
      </c>
      <c r="H38" s="41">
        <f t="shared" si="4"/>
        <v>0</v>
      </c>
      <c r="I38" s="41">
        <f t="shared" si="4"/>
        <v>0</v>
      </c>
      <c r="J38" s="41">
        <f t="shared" si="4"/>
        <v>0</v>
      </c>
      <c r="K38" s="41">
        <f t="shared" si="4"/>
        <v>0</v>
      </c>
      <c r="L38" s="41">
        <f t="shared" si="4"/>
        <v>0</v>
      </c>
      <c r="M38" s="41">
        <f t="shared" si="4"/>
        <v>0</v>
      </c>
      <c r="N38" s="41">
        <f t="shared" si="4"/>
        <v>0</v>
      </c>
      <c r="O38" s="41">
        <f t="shared" si="4"/>
        <v>0</v>
      </c>
      <c r="P38" s="41">
        <f t="shared" si="4"/>
        <v>0</v>
      </c>
      <c r="Q38" s="41">
        <f t="shared" si="4"/>
        <v>0</v>
      </c>
      <c r="R38" s="41">
        <f t="shared" si="4"/>
        <v>0</v>
      </c>
      <c r="S38" s="41">
        <f t="shared" si="4"/>
        <v>0</v>
      </c>
      <c r="T38" s="41">
        <f t="shared" si="4"/>
        <v>0</v>
      </c>
      <c r="U38" s="41">
        <f t="shared" si="4"/>
        <v>0</v>
      </c>
      <c r="V38" s="42">
        <f t="shared" si="4"/>
        <v>0</v>
      </c>
      <c r="W38" s="41">
        <f t="shared" si="4"/>
        <v>0</v>
      </c>
      <c r="X38" s="41">
        <f t="shared" si="4"/>
        <v>0</v>
      </c>
      <c r="Y38" s="41">
        <f t="shared" si="4"/>
        <v>0</v>
      </c>
      <c r="Z38" s="41">
        <f t="shared" si="4"/>
        <v>0</v>
      </c>
      <c r="AA38" s="41">
        <f t="shared" si="4"/>
        <v>0</v>
      </c>
      <c r="AB38" s="41">
        <f t="shared" si="4"/>
        <v>0</v>
      </c>
      <c r="AC38" s="41">
        <f t="shared" si="4"/>
        <v>0</v>
      </c>
      <c r="AD38" s="41">
        <f t="shared" si="4"/>
        <v>0</v>
      </c>
      <c r="AE38" s="41">
        <f t="shared" si="4"/>
        <v>0</v>
      </c>
      <c r="AF38" s="41">
        <f t="shared" si="4"/>
        <v>0</v>
      </c>
      <c r="AG38" s="41">
        <f t="shared" si="4"/>
        <v>0</v>
      </c>
      <c r="AH38" s="41">
        <f t="shared" si="4"/>
        <v>0</v>
      </c>
      <c r="AI38" s="41">
        <f t="shared" si="4"/>
        <v>0</v>
      </c>
      <c r="AJ38" s="41">
        <f t="shared" si="4"/>
        <v>0</v>
      </c>
      <c r="AK38" s="41">
        <f t="shared" si="4"/>
        <v>0</v>
      </c>
      <c r="AL38" s="41">
        <f t="shared" si="4"/>
        <v>0</v>
      </c>
      <c r="AM38" s="41">
        <f t="shared" si="4"/>
        <v>0</v>
      </c>
      <c r="AN38" s="41">
        <f t="shared" si="4"/>
        <v>0</v>
      </c>
      <c r="AO38" s="41">
        <f t="shared" si="4"/>
        <v>0</v>
      </c>
      <c r="AP38" s="41">
        <f t="shared" si="4"/>
        <v>0</v>
      </c>
      <c r="AQ38" s="41">
        <f t="shared" si="4"/>
        <v>0</v>
      </c>
      <c r="AR38" s="41">
        <f t="shared" si="4"/>
        <v>0</v>
      </c>
      <c r="AS38" s="41">
        <f t="shared" si="4"/>
        <v>0</v>
      </c>
      <c r="AT38" s="41">
        <f t="shared" si="4"/>
        <v>0</v>
      </c>
      <c r="AU38" s="41">
        <f t="shared" si="4"/>
        <v>0</v>
      </c>
      <c r="AV38" s="41">
        <f t="shared" si="4"/>
        <v>0</v>
      </c>
      <c r="AW38" s="41">
        <f t="shared" si="4"/>
        <v>0</v>
      </c>
      <c r="AX38" s="42">
        <f t="shared" si="4"/>
        <v>0</v>
      </c>
      <c r="AY38" s="41">
        <f t="shared" si="4"/>
        <v>0</v>
      </c>
      <c r="AZ38" s="41">
        <f t="shared" si="4"/>
        <v>0</v>
      </c>
      <c r="BA38" s="41">
        <f t="shared" si="4"/>
        <v>0</v>
      </c>
      <c r="BB38" s="41">
        <f t="shared" si="4"/>
        <v>0</v>
      </c>
      <c r="BC38" s="41">
        <f t="shared" si="4"/>
        <v>0</v>
      </c>
      <c r="BD38" s="41">
        <f t="shared" si="4"/>
        <v>0</v>
      </c>
      <c r="BE38" s="41">
        <f t="shared" si="4"/>
        <v>0</v>
      </c>
      <c r="BF38" s="41">
        <f t="shared" si="4"/>
        <v>0</v>
      </c>
      <c r="BG38" s="41">
        <f t="shared" si="4"/>
        <v>0</v>
      </c>
    </row>
    <row r="39" spans="1:59" ht="12" customHeight="1" x14ac:dyDescent="0.25">
      <c r="A39" s="65"/>
      <c r="B39" s="99" t="s">
        <v>166</v>
      </c>
      <c r="C39" s="100" t="s">
        <v>167</v>
      </c>
      <c r="D39" s="40" t="s">
        <v>64</v>
      </c>
      <c r="E39" s="101">
        <v>2</v>
      </c>
      <c r="F39" s="101">
        <v>2</v>
      </c>
      <c r="G39" s="101">
        <v>2</v>
      </c>
      <c r="H39" s="101">
        <v>2</v>
      </c>
      <c r="I39" s="101">
        <v>2</v>
      </c>
      <c r="J39" s="101">
        <v>2</v>
      </c>
      <c r="K39" s="101">
        <v>2</v>
      </c>
      <c r="L39" s="101">
        <v>2</v>
      </c>
      <c r="M39" s="101">
        <v>2</v>
      </c>
      <c r="N39" s="101">
        <v>2</v>
      </c>
      <c r="O39" s="101">
        <v>2</v>
      </c>
      <c r="P39" s="101">
        <v>2</v>
      </c>
      <c r="Q39" s="101">
        <v>2</v>
      </c>
      <c r="R39" s="101">
        <v>2</v>
      </c>
      <c r="S39" s="101">
        <v>2</v>
      </c>
      <c r="T39" s="101"/>
      <c r="U39" s="111">
        <v>2</v>
      </c>
      <c r="V39" s="102">
        <f>SUM(E39:U39)</f>
        <v>32</v>
      </c>
      <c r="W39" s="103">
        <v>0</v>
      </c>
      <c r="X39" s="103">
        <v>0</v>
      </c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5"/>
      <c r="AX39" s="102">
        <f>SUM(Y39:AW39)</f>
        <v>0</v>
      </c>
      <c r="AY39" s="105">
        <v>0</v>
      </c>
      <c r="AZ39" s="105">
        <v>0</v>
      </c>
      <c r="BA39" s="105">
        <v>0</v>
      </c>
      <c r="BB39" s="105">
        <v>0</v>
      </c>
      <c r="BC39" s="105">
        <v>0</v>
      </c>
      <c r="BD39" s="105">
        <v>0</v>
      </c>
      <c r="BE39" s="105">
        <v>0</v>
      </c>
      <c r="BF39" s="105">
        <v>0</v>
      </c>
      <c r="BG39" s="106">
        <f>SUM(V39+AX39)</f>
        <v>32</v>
      </c>
    </row>
    <row r="40" spans="1:59" ht="12" customHeight="1" x14ac:dyDescent="0.25">
      <c r="A40" s="65"/>
      <c r="B40" s="107"/>
      <c r="C40" s="108"/>
      <c r="D40" s="40" t="s">
        <v>65</v>
      </c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2">
        <f>SUM(E40:U40)</f>
        <v>0</v>
      </c>
      <c r="W40" s="103">
        <v>0</v>
      </c>
      <c r="X40" s="103">
        <v>0</v>
      </c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5"/>
      <c r="AX40" s="102">
        <f>SUM(Y40:AW40)</f>
        <v>0</v>
      </c>
      <c r="AY40" s="105">
        <v>0</v>
      </c>
      <c r="AZ40" s="105">
        <v>0</v>
      </c>
      <c r="BA40" s="105">
        <v>0</v>
      </c>
      <c r="BB40" s="105">
        <v>0</v>
      </c>
      <c r="BC40" s="105">
        <v>0</v>
      </c>
      <c r="BD40" s="105">
        <v>0</v>
      </c>
      <c r="BE40" s="105">
        <v>0</v>
      </c>
      <c r="BF40" s="105">
        <v>0</v>
      </c>
      <c r="BG40" s="106">
        <f>SUM(V40+AX40)</f>
        <v>0</v>
      </c>
    </row>
    <row r="41" spans="1:59" ht="12" customHeight="1" x14ac:dyDescent="0.25">
      <c r="A41" s="65"/>
      <c r="B41" s="107"/>
      <c r="C41" s="108"/>
      <c r="D41" s="40" t="s">
        <v>154</v>
      </c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2">
        <f>SUM(E41:U41)</f>
        <v>0</v>
      </c>
      <c r="W41" s="103">
        <v>0</v>
      </c>
      <c r="X41" s="103">
        <v>0</v>
      </c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5"/>
      <c r="AW41" s="105"/>
      <c r="AX41" s="102">
        <f>SUM(Y41:AW41)</f>
        <v>0</v>
      </c>
      <c r="AY41" s="105">
        <v>0</v>
      </c>
      <c r="AZ41" s="105">
        <v>0</v>
      </c>
      <c r="BA41" s="105">
        <v>0</v>
      </c>
      <c r="BB41" s="105">
        <v>0</v>
      </c>
      <c r="BC41" s="105">
        <v>0</v>
      </c>
      <c r="BD41" s="105">
        <v>0</v>
      </c>
      <c r="BE41" s="105">
        <v>0</v>
      </c>
      <c r="BF41" s="105">
        <v>0</v>
      </c>
      <c r="BG41" s="106">
        <f>SUM(V41+AX41)</f>
        <v>0</v>
      </c>
    </row>
    <row r="42" spans="1:59" ht="12" customHeight="1" x14ac:dyDescent="0.25">
      <c r="A42" s="65"/>
      <c r="B42" s="109"/>
      <c r="C42" s="110"/>
      <c r="D42" s="40" t="s">
        <v>77</v>
      </c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2">
        <f>SUM(E42:U42)</f>
        <v>0</v>
      </c>
      <c r="W42" s="103">
        <v>0</v>
      </c>
      <c r="X42" s="103">
        <v>0</v>
      </c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5"/>
      <c r="AW42" s="105"/>
      <c r="AX42" s="102">
        <f>SUM(Y42:AW42)</f>
        <v>0</v>
      </c>
      <c r="AY42" s="105">
        <v>0</v>
      </c>
      <c r="AZ42" s="105">
        <v>0</v>
      </c>
      <c r="BA42" s="105">
        <v>0</v>
      </c>
      <c r="BB42" s="105">
        <v>0</v>
      </c>
      <c r="BC42" s="105">
        <v>0</v>
      </c>
      <c r="BD42" s="105">
        <v>0</v>
      </c>
      <c r="BE42" s="105">
        <v>0</v>
      </c>
      <c r="BF42" s="105">
        <v>0</v>
      </c>
      <c r="BG42" s="106">
        <f>SUM(V42+AX42)</f>
        <v>0</v>
      </c>
    </row>
    <row r="43" spans="1:59" ht="12" customHeight="1" x14ac:dyDescent="0.25">
      <c r="A43" s="65"/>
      <c r="B43" s="90" t="s">
        <v>168</v>
      </c>
      <c r="C43" s="91" t="s">
        <v>169</v>
      </c>
      <c r="D43" s="40" t="s">
        <v>64</v>
      </c>
      <c r="E43" s="41">
        <f>SUM(E47,E51,E55,E59,E63,E67)</f>
        <v>10</v>
      </c>
      <c r="F43" s="41">
        <f t="shared" ref="F43:BG46" si="5">SUM(F47,F51,F55,F59,F63,F67)</f>
        <v>10</v>
      </c>
      <c r="G43" s="41">
        <f t="shared" si="5"/>
        <v>10</v>
      </c>
      <c r="H43" s="41">
        <f t="shared" si="5"/>
        <v>10</v>
      </c>
      <c r="I43" s="41">
        <f t="shared" si="5"/>
        <v>10</v>
      </c>
      <c r="J43" s="41">
        <f t="shared" si="5"/>
        <v>10</v>
      </c>
      <c r="K43" s="41">
        <f t="shared" si="5"/>
        <v>12</v>
      </c>
      <c r="L43" s="41">
        <f t="shared" si="5"/>
        <v>10</v>
      </c>
      <c r="M43" s="41">
        <f t="shared" si="5"/>
        <v>12</v>
      </c>
      <c r="N43" s="41">
        <f t="shared" si="5"/>
        <v>10</v>
      </c>
      <c r="O43" s="41">
        <f t="shared" si="5"/>
        <v>12</v>
      </c>
      <c r="P43" s="41">
        <f t="shared" si="5"/>
        <v>10</v>
      </c>
      <c r="Q43" s="41">
        <f t="shared" si="5"/>
        <v>12</v>
      </c>
      <c r="R43" s="41">
        <f t="shared" si="5"/>
        <v>10</v>
      </c>
      <c r="S43" s="41">
        <f t="shared" si="5"/>
        <v>12</v>
      </c>
      <c r="T43" s="41">
        <f t="shared" si="5"/>
        <v>12</v>
      </c>
      <c r="U43" s="41">
        <f t="shared" si="5"/>
        <v>18</v>
      </c>
      <c r="V43" s="42">
        <f t="shared" si="5"/>
        <v>190</v>
      </c>
      <c r="W43" s="41">
        <f t="shared" si="5"/>
        <v>0</v>
      </c>
      <c r="X43" s="41">
        <f t="shared" si="5"/>
        <v>0</v>
      </c>
      <c r="Y43" s="41">
        <f t="shared" si="5"/>
        <v>16</v>
      </c>
      <c r="Z43" s="41">
        <f t="shared" si="5"/>
        <v>18</v>
      </c>
      <c r="AA43" s="41">
        <f t="shared" si="5"/>
        <v>16</v>
      </c>
      <c r="AB43" s="41">
        <f t="shared" si="5"/>
        <v>18</v>
      </c>
      <c r="AC43" s="41">
        <f t="shared" si="5"/>
        <v>18</v>
      </c>
      <c r="AD43" s="41">
        <f t="shared" si="5"/>
        <v>18</v>
      </c>
      <c r="AE43" s="41">
        <f t="shared" si="5"/>
        <v>0</v>
      </c>
      <c r="AF43" s="41">
        <f t="shared" si="5"/>
        <v>0</v>
      </c>
      <c r="AG43" s="41">
        <f t="shared" si="5"/>
        <v>0</v>
      </c>
      <c r="AH43" s="41">
        <f t="shared" si="5"/>
        <v>0</v>
      </c>
      <c r="AI43" s="41">
        <f t="shared" si="5"/>
        <v>0</v>
      </c>
      <c r="AJ43" s="41">
        <f t="shared" si="5"/>
        <v>0</v>
      </c>
      <c r="AK43" s="41">
        <f t="shared" si="5"/>
        <v>0</v>
      </c>
      <c r="AL43" s="41">
        <f t="shared" si="5"/>
        <v>0</v>
      </c>
      <c r="AM43" s="41">
        <f t="shared" si="5"/>
        <v>0</v>
      </c>
      <c r="AN43" s="41">
        <f t="shared" si="5"/>
        <v>0</v>
      </c>
      <c r="AO43" s="41">
        <f t="shared" si="5"/>
        <v>0</v>
      </c>
      <c r="AP43" s="41">
        <f t="shared" si="5"/>
        <v>0</v>
      </c>
      <c r="AQ43" s="41">
        <f t="shared" si="5"/>
        <v>0</v>
      </c>
      <c r="AR43" s="41">
        <f t="shared" si="5"/>
        <v>0</v>
      </c>
      <c r="AS43" s="41">
        <f t="shared" si="5"/>
        <v>0</v>
      </c>
      <c r="AT43" s="41">
        <f t="shared" si="5"/>
        <v>0</v>
      </c>
      <c r="AU43" s="41">
        <f t="shared" si="5"/>
        <v>0</v>
      </c>
      <c r="AV43" s="41">
        <f t="shared" si="5"/>
        <v>0</v>
      </c>
      <c r="AW43" s="41">
        <f t="shared" si="5"/>
        <v>0</v>
      </c>
      <c r="AX43" s="42">
        <f t="shared" si="5"/>
        <v>104</v>
      </c>
      <c r="AY43" s="41">
        <f t="shared" si="5"/>
        <v>0</v>
      </c>
      <c r="AZ43" s="41">
        <f t="shared" si="5"/>
        <v>0</v>
      </c>
      <c r="BA43" s="41">
        <f t="shared" si="5"/>
        <v>0</v>
      </c>
      <c r="BB43" s="41">
        <f t="shared" si="5"/>
        <v>0</v>
      </c>
      <c r="BC43" s="41">
        <f t="shared" si="5"/>
        <v>0</v>
      </c>
      <c r="BD43" s="41">
        <f t="shared" si="5"/>
        <v>0</v>
      </c>
      <c r="BE43" s="41">
        <f t="shared" si="5"/>
        <v>0</v>
      </c>
      <c r="BF43" s="41">
        <f t="shared" si="5"/>
        <v>0</v>
      </c>
      <c r="BG43" s="41">
        <f t="shared" si="5"/>
        <v>294</v>
      </c>
    </row>
    <row r="44" spans="1:59" ht="12" customHeight="1" x14ac:dyDescent="0.25">
      <c r="A44" s="65"/>
      <c r="B44" s="95"/>
      <c r="C44" s="96"/>
      <c r="D44" s="40" t="s">
        <v>65</v>
      </c>
      <c r="E44" s="41">
        <f>SUM(E48,E52,E56,E60,E64,E68)</f>
        <v>0</v>
      </c>
      <c r="F44" s="41">
        <f t="shared" si="5"/>
        <v>0</v>
      </c>
      <c r="G44" s="41">
        <f t="shared" si="5"/>
        <v>0</v>
      </c>
      <c r="H44" s="41">
        <f t="shared" si="5"/>
        <v>0</v>
      </c>
      <c r="I44" s="41">
        <f t="shared" si="5"/>
        <v>0</v>
      </c>
      <c r="J44" s="41">
        <f t="shared" si="5"/>
        <v>0</v>
      </c>
      <c r="K44" s="41">
        <f t="shared" si="5"/>
        <v>0</v>
      </c>
      <c r="L44" s="41">
        <f t="shared" si="5"/>
        <v>0</v>
      </c>
      <c r="M44" s="41">
        <f t="shared" si="5"/>
        <v>0</v>
      </c>
      <c r="N44" s="41">
        <f t="shared" si="5"/>
        <v>0</v>
      </c>
      <c r="O44" s="41">
        <f t="shared" si="5"/>
        <v>0</v>
      </c>
      <c r="P44" s="41">
        <f t="shared" si="5"/>
        <v>0</v>
      </c>
      <c r="Q44" s="41">
        <f t="shared" si="5"/>
        <v>0</v>
      </c>
      <c r="R44" s="41">
        <f t="shared" si="5"/>
        <v>0</v>
      </c>
      <c r="S44" s="41">
        <f t="shared" si="5"/>
        <v>0</v>
      </c>
      <c r="T44" s="41">
        <f t="shared" si="5"/>
        <v>0</v>
      </c>
      <c r="U44" s="41">
        <f t="shared" si="5"/>
        <v>0</v>
      </c>
      <c r="V44" s="42">
        <f t="shared" si="5"/>
        <v>0</v>
      </c>
      <c r="W44" s="41">
        <f t="shared" si="5"/>
        <v>0</v>
      </c>
      <c r="X44" s="41">
        <f t="shared" si="5"/>
        <v>0</v>
      </c>
      <c r="Y44" s="41">
        <f t="shared" si="5"/>
        <v>0</v>
      </c>
      <c r="Z44" s="41">
        <f t="shared" si="5"/>
        <v>0</v>
      </c>
      <c r="AA44" s="41">
        <f t="shared" si="5"/>
        <v>0</v>
      </c>
      <c r="AB44" s="41">
        <f t="shared" si="5"/>
        <v>0</v>
      </c>
      <c r="AC44" s="41">
        <f t="shared" si="5"/>
        <v>0</v>
      </c>
      <c r="AD44" s="41">
        <f t="shared" si="5"/>
        <v>0</v>
      </c>
      <c r="AE44" s="41">
        <f t="shared" si="5"/>
        <v>0</v>
      </c>
      <c r="AF44" s="41">
        <f t="shared" si="5"/>
        <v>0</v>
      </c>
      <c r="AG44" s="41">
        <f t="shared" si="5"/>
        <v>0</v>
      </c>
      <c r="AH44" s="41">
        <f t="shared" si="5"/>
        <v>0</v>
      </c>
      <c r="AI44" s="41">
        <f t="shared" si="5"/>
        <v>0</v>
      </c>
      <c r="AJ44" s="41">
        <f t="shared" si="5"/>
        <v>0</v>
      </c>
      <c r="AK44" s="41">
        <f t="shared" si="5"/>
        <v>0</v>
      </c>
      <c r="AL44" s="41">
        <f t="shared" si="5"/>
        <v>0</v>
      </c>
      <c r="AM44" s="41">
        <f t="shared" si="5"/>
        <v>0</v>
      </c>
      <c r="AN44" s="41">
        <f t="shared" si="5"/>
        <v>0</v>
      </c>
      <c r="AO44" s="41">
        <f t="shared" si="5"/>
        <v>0</v>
      </c>
      <c r="AP44" s="41">
        <f t="shared" si="5"/>
        <v>0</v>
      </c>
      <c r="AQ44" s="41">
        <f t="shared" si="5"/>
        <v>0</v>
      </c>
      <c r="AR44" s="41">
        <f t="shared" si="5"/>
        <v>0</v>
      </c>
      <c r="AS44" s="41">
        <f t="shared" si="5"/>
        <v>0</v>
      </c>
      <c r="AT44" s="41">
        <f t="shared" si="5"/>
        <v>0</v>
      </c>
      <c r="AU44" s="41">
        <f t="shared" si="5"/>
        <v>0</v>
      </c>
      <c r="AV44" s="41">
        <f t="shared" si="5"/>
        <v>0</v>
      </c>
      <c r="AW44" s="41">
        <f t="shared" si="5"/>
        <v>0</v>
      </c>
      <c r="AX44" s="42">
        <f t="shared" si="5"/>
        <v>0</v>
      </c>
      <c r="AY44" s="41">
        <f t="shared" si="5"/>
        <v>0</v>
      </c>
      <c r="AZ44" s="41">
        <f t="shared" si="5"/>
        <v>0</v>
      </c>
      <c r="BA44" s="41">
        <f t="shared" si="5"/>
        <v>0</v>
      </c>
      <c r="BB44" s="41">
        <f t="shared" si="5"/>
        <v>0</v>
      </c>
      <c r="BC44" s="41">
        <f t="shared" si="5"/>
        <v>0</v>
      </c>
      <c r="BD44" s="41">
        <f t="shared" si="5"/>
        <v>0</v>
      </c>
      <c r="BE44" s="41">
        <f t="shared" si="5"/>
        <v>0</v>
      </c>
      <c r="BF44" s="41">
        <f t="shared" si="5"/>
        <v>0</v>
      </c>
      <c r="BG44" s="41">
        <f t="shared" si="5"/>
        <v>0</v>
      </c>
    </row>
    <row r="45" spans="1:59" ht="12" customHeight="1" x14ac:dyDescent="0.25">
      <c r="A45" s="65"/>
      <c r="B45" s="95"/>
      <c r="C45" s="96"/>
      <c r="D45" s="40" t="s">
        <v>154</v>
      </c>
      <c r="E45" s="41">
        <f>SUM(E49,E53,E57,E61,E65,E69)</f>
        <v>0</v>
      </c>
      <c r="F45" s="41">
        <f t="shared" si="5"/>
        <v>0</v>
      </c>
      <c r="G45" s="41">
        <f t="shared" si="5"/>
        <v>0</v>
      </c>
      <c r="H45" s="41">
        <f t="shared" si="5"/>
        <v>0</v>
      </c>
      <c r="I45" s="41">
        <f t="shared" si="5"/>
        <v>0</v>
      </c>
      <c r="J45" s="41">
        <f t="shared" si="5"/>
        <v>0</v>
      </c>
      <c r="K45" s="41">
        <f t="shared" si="5"/>
        <v>0</v>
      </c>
      <c r="L45" s="41">
        <f t="shared" si="5"/>
        <v>0</v>
      </c>
      <c r="M45" s="41">
        <f t="shared" si="5"/>
        <v>0</v>
      </c>
      <c r="N45" s="41">
        <f t="shared" si="5"/>
        <v>0</v>
      </c>
      <c r="O45" s="41">
        <f t="shared" si="5"/>
        <v>0</v>
      </c>
      <c r="P45" s="41">
        <f t="shared" si="5"/>
        <v>0</v>
      </c>
      <c r="Q45" s="41">
        <f t="shared" si="5"/>
        <v>0</v>
      </c>
      <c r="R45" s="41">
        <f t="shared" si="5"/>
        <v>0</v>
      </c>
      <c r="S45" s="41">
        <f t="shared" si="5"/>
        <v>0</v>
      </c>
      <c r="T45" s="41">
        <f t="shared" si="5"/>
        <v>0</v>
      </c>
      <c r="U45" s="41">
        <f t="shared" si="5"/>
        <v>0</v>
      </c>
      <c r="V45" s="42">
        <f t="shared" si="5"/>
        <v>0</v>
      </c>
      <c r="W45" s="41">
        <f t="shared" si="5"/>
        <v>0</v>
      </c>
      <c r="X45" s="41">
        <f t="shared" si="5"/>
        <v>0</v>
      </c>
      <c r="Y45" s="41">
        <f t="shared" si="5"/>
        <v>0</v>
      </c>
      <c r="Z45" s="41">
        <f t="shared" si="5"/>
        <v>0</v>
      </c>
      <c r="AA45" s="41">
        <f t="shared" si="5"/>
        <v>0</v>
      </c>
      <c r="AB45" s="41">
        <f t="shared" si="5"/>
        <v>0</v>
      </c>
      <c r="AC45" s="41">
        <f t="shared" si="5"/>
        <v>0</v>
      </c>
      <c r="AD45" s="41">
        <f t="shared" si="5"/>
        <v>0</v>
      </c>
      <c r="AE45" s="41">
        <f t="shared" si="5"/>
        <v>0</v>
      </c>
      <c r="AF45" s="41">
        <f t="shared" si="5"/>
        <v>0</v>
      </c>
      <c r="AG45" s="41">
        <f t="shared" si="5"/>
        <v>0</v>
      </c>
      <c r="AH45" s="41">
        <f t="shared" si="5"/>
        <v>0</v>
      </c>
      <c r="AI45" s="41">
        <f t="shared" si="5"/>
        <v>0</v>
      </c>
      <c r="AJ45" s="41">
        <f t="shared" si="5"/>
        <v>0</v>
      </c>
      <c r="AK45" s="41">
        <f t="shared" si="5"/>
        <v>0</v>
      </c>
      <c r="AL45" s="41">
        <f t="shared" si="5"/>
        <v>0</v>
      </c>
      <c r="AM45" s="41">
        <f t="shared" si="5"/>
        <v>0</v>
      </c>
      <c r="AN45" s="41">
        <f t="shared" si="5"/>
        <v>0</v>
      </c>
      <c r="AO45" s="41">
        <f t="shared" si="5"/>
        <v>0</v>
      </c>
      <c r="AP45" s="41">
        <f t="shared" si="5"/>
        <v>0</v>
      </c>
      <c r="AQ45" s="41">
        <f t="shared" si="5"/>
        <v>0</v>
      </c>
      <c r="AR45" s="41">
        <f t="shared" si="5"/>
        <v>0</v>
      </c>
      <c r="AS45" s="41">
        <f t="shared" si="5"/>
        <v>0</v>
      </c>
      <c r="AT45" s="41">
        <f t="shared" si="5"/>
        <v>0</v>
      </c>
      <c r="AU45" s="41">
        <f t="shared" si="5"/>
        <v>0</v>
      </c>
      <c r="AV45" s="41">
        <f t="shared" si="5"/>
        <v>0</v>
      </c>
      <c r="AW45" s="41">
        <f t="shared" si="5"/>
        <v>0</v>
      </c>
      <c r="AX45" s="42">
        <f t="shared" si="5"/>
        <v>0</v>
      </c>
      <c r="AY45" s="41">
        <f t="shared" si="5"/>
        <v>0</v>
      </c>
      <c r="AZ45" s="41">
        <f t="shared" si="5"/>
        <v>0</v>
      </c>
      <c r="BA45" s="41">
        <f t="shared" si="5"/>
        <v>0</v>
      </c>
      <c r="BB45" s="41">
        <f t="shared" si="5"/>
        <v>0</v>
      </c>
      <c r="BC45" s="41">
        <f t="shared" si="5"/>
        <v>0</v>
      </c>
      <c r="BD45" s="41">
        <f t="shared" si="5"/>
        <v>0</v>
      </c>
      <c r="BE45" s="41">
        <f t="shared" si="5"/>
        <v>0</v>
      </c>
      <c r="BF45" s="41">
        <f t="shared" si="5"/>
        <v>0</v>
      </c>
      <c r="BG45" s="41">
        <f t="shared" si="5"/>
        <v>0</v>
      </c>
    </row>
    <row r="46" spans="1:59" ht="12" customHeight="1" x14ac:dyDescent="0.25">
      <c r="A46" s="65"/>
      <c r="B46" s="97"/>
      <c r="C46" s="98"/>
      <c r="D46" s="40" t="s">
        <v>77</v>
      </c>
      <c r="E46" s="41">
        <f>SUM(E50,E54,E58,E62,E66,E70)</f>
        <v>0</v>
      </c>
      <c r="F46" s="41">
        <f t="shared" si="5"/>
        <v>0</v>
      </c>
      <c r="G46" s="41">
        <f t="shared" si="5"/>
        <v>0</v>
      </c>
      <c r="H46" s="41">
        <f t="shared" si="5"/>
        <v>0</v>
      </c>
      <c r="I46" s="41">
        <f t="shared" si="5"/>
        <v>0</v>
      </c>
      <c r="J46" s="41">
        <f t="shared" si="5"/>
        <v>0</v>
      </c>
      <c r="K46" s="41">
        <f t="shared" si="5"/>
        <v>0</v>
      </c>
      <c r="L46" s="41">
        <f t="shared" si="5"/>
        <v>0</v>
      </c>
      <c r="M46" s="41">
        <f t="shared" si="5"/>
        <v>0</v>
      </c>
      <c r="N46" s="41">
        <f t="shared" si="5"/>
        <v>0</v>
      </c>
      <c r="O46" s="41">
        <f t="shared" si="5"/>
        <v>0</v>
      </c>
      <c r="P46" s="41">
        <f t="shared" si="5"/>
        <v>0</v>
      </c>
      <c r="Q46" s="41">
        <f t="shared" si="5"/>
        <v>0</v>
      </c>
      <c r="R46" s="41">
        <f t="shared" si="5"/>
        <v>0</v>
      </c>
      <c r="S46" s="41">
        <f t="shared" si="5"/>
        <v>0</v>
      </c>
      <c r="T46" s="41">
        <f t="shared" si="5"/>
        <v>0</v>
      </c>
      <c r="U46" s="41">
        <f t="shared" si="5"/>
        <v>12</v>
      </c>
      <c r="V46" s="42">
        <f t="shared" si="5"/>
        <v>12</v>
      </c>
      <c r="W46" s="41">
        <f t="shared" si="5"/>
        <v>0</v>
      </c>
      <c r="X46" s="41">
        <f t="shared" si="5"/>
        <v>0</v>
      </c>
      <c r="Y46" s="41">
        <f t="shared" si="5"/>
        <v>0</v>
      </c>
      <c r="Z46" s="41">
        <f t="shared" si="5"/>
        <v>0</v>
      </c>
      <c r="AA46" s="41">
        <f t="shared" si="5"/>
        <v>0</v>
      </c>
      <c r="AB46" s="41">
        <f t="shared" si="5"/>
        <v>0</v>
      </c>
      <c r="AC46" s="41">
        <f t="shared" si="5"/>
        <v>0</v>
      </c>
      <c r="AD46" s="41">
        <f t="shared" si="5"/>
        <v>0</v>
      </c>
      <c r="AE46" s="41">
        <f t="shared" si="5"/>
        <v>0</v>
      </c>
      <c r="AF46" s="41">
        <f t="shared" si="5"/>
        <v>0</v>
      </c>
      <c r="AG46" s="41">
        <f t="shared" si="5"/>
        <v>0</v>
      </c>
      <c r="AH46" s="41">
        <f t="shared" si="5"/>
        <v>0</v>
      </c>
      <c r="AI46" s="41">
        <f t="shared" si="5"/>
        <v>0</v>
      </c>
      <c r="AJ46" s="41">
        <f t="shared" si="5"/>
        <v>0</v>
      </c>
      <c r="AK46" s="41">
        <f t="shared" si="5"/>
        <v>0</v>
      </c>
      <c r="AL46" s="41">
        <f t="shared" si="5"/>
        <v>0</v>
      </c>
      <c r="AM46" s="41">
        <f t="shared" si="5"/>
        <v>0</v>
      </c>
      <c r="AN46" s="41">
        <f t="shared" si="5"/>
        <v>0</v>
      </c>
      <c r="AO46" s="41">
        <f t="shared" si="5"/>
        <v>0</v>
      </c>
      <c r="AP46" s="41">
        <f t="shared" si="5"/>
        <v>0</v>
      </c>
      <c r="AQ46" s="41">
        <f t="shared" si="5"/>
        <v>0</v>
      </c>
      <c r="AR46" s="41">
        <f t="shared" si="5"/>
        <v>0</v>
      </c>
      <c r="AS46" s="41">
        <f t="shared" si="5"/>
        <v>0</v>
      </c>
      <c r="AT46" s="41">
        <f t="shared" si="5"/>
        <v>0</v>
      </c>
      <c r="AU46" s="41">
        <f t="shared" si="5"/>
        <v>0</v>
      </c>
      <c r="AV46" s="41">
        <f t="shared" si="5"/>
        <v>0</v>
      </c>
      <c r="AW46" s="41">
        <f t="shared" si="5"/>
        <v>0</v>
      </c>
      <c r="AX46" s="42">
        <f t="shared" si="5"/>
        <v>0</v>
      </c>
      <c r="AY46" s="41">
        <f t="shared" si="5"/>
        <v>0</v>
      </c>
      <c r="AZ46" s="41">
        <f t="shared" si="5"/>
        <v>0</v>
      </c>
      <c r="BA46" s="41">
        <f t="shared" si="5"/>
        <v>0</v>
      </c>
      <c r="BB46" s="41">
        <f t="shared" si="5"/>
        <v>0</v>
      </c>
      <c r="BC46" s="41">
        <f t="shared" si="5"/>
        <v>0</v>
      </c>
      <c r="BD46" s="41">
        <f t="shared" si="5"/>
        <v>0</v>
      </c>
      <c r="BE46" s="41">
        <f t="shared" si="5"/>
        <v>0</v>
      </c>
      <c r="BF46" s="41">
        <f t="shared" si="5"/>
        <v>0</v>
      </c>
      <c r="BG46" s="41">
        <f t="shared" si="5"/>
        <v>12</v>
      </c>
    </row>
    <row r="47" spans="1:59" ht="12" customHeight="1" x14ac:dyDescent="0.25">
      <c r="A47" s="65"/>
      <c r="B47" s="99" t="s">
        <v>170</v>
      </c>
      <c r="C47" s="100" t="s">
        <v>171</v>
      </c>
      <c r="D47" s="40" t="s">
        <v>64</v>
      </c>
      <c r="E47" s="101">
        <v>2</v>
      </c>
      <c r="F47" s="101">
        <v>2</v>
      </c>
      <c r="G47" s="101">
        <v>2</v>
      </c>
      <c r="H47" s="101">
        <v>2</v>
      </c>
      <c r="I47" s="101">
        <v>2</v>
      </c>
      <c r="J47" s="101">
        <v>2</v>
      </c>
      <c r="K47" s="101">
        <v>2</v>
      </c>
      <c r="L47" s="101">
        <v>2</v>
      </c>
      <c r="M47" s="101">
        <v>2</v>
      </c>
      <c r="N47" s="101">
        <v>2</v>
      </c>
      <c r="O47" s="101">
        <v>2</v>
      </c>
      <c r="P47" s="101">
        <v>2</v>
      </c>
      <c r="Q47" s="101">
        <v>2</v>
      </c>
      <c r="R47" s="101">
        <v>2</v>
      </c>
      <c r="S47" s="101">
        <v>2</v>
      </c>
      <c r="T47" s="101">
        <v>4</v>
      </c>
      <c r="U47" s="104">
        <v>2</v>
      </c>
      <c r="V47" s="102">
        <f t="shared" ref="V47:V70" si="6">SUM(E47:U47)</f>
        <v>36</v>
      </c>
      <c r="W47" s="103">
        <v>0</v>
      </c>
      <c r="X47" s="103">
        <v>0</v>
      </c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5"/>
      <c r="AX47" s="102">
        <f t="shared" ref="AX47:AX70" si="7">SUM(Y47:AW47)</f>
        <v>0</v>
      </c>
      <c r="AY47" s="105">
        <v>0</v>
      </c>
      <c r="AZ47" s="105">
        <v>0</v>
      </c>
      <c r="BA47" s="105">
        <v>0</v>
      </c>
      <c r="BB47" s="105">
        <v>0</v>
      </c>
      <c r="BC47" s="105">
        <v>0</v>
      </c>
      <c r="BD47" s="105">
        <v>0</v>
      </c>
      <c r="BE47" s="105">
        <v>0</v>
      </c>
      <c r="BF47" s="105">
        <v>0</v>
      </c>
      <c r="BG47" s="106">
        <f t="shared" ref="BG47:BG70" si="8">SUM(V47+AX47)</f>
        <v>36</v>
      </c>
    </row>
    <row r="48" spans="1:59" ht="12" customHeight="1" x14ac:dyDescent="0.25">
      <c r="A48" s="65"/>
      <c r="B48" s="107"/>
      <c r="C48" s="108"/>
      <c r="D48" s="40" t="s">
        <v>65</v>
      </c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2">
        <f t="shared" si="6"/>
        <v>0</v>
      </c>
      <c r="W48" s="103">
        <v>0</v>
      </c>
      <c r="X48" s="103">
        <v>0</v>
      </c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5"/>
      <c r="AX48" s="102">
        <f t="shared" si="7"/>
        <v>0</v>
      </c>
      <c r="AY48" s="105">
        <v>0</v>
      </c>
      <c r="AZ48" s="105">
        <v>0</v>
      </c>
      <c r="BA48" s="105">
        <v>0</v>
      </c>
      <c r="BB48" s="105">
        <v>0</v>
      </c>
      <c r="BC48" s="105">
        <v>0</v>
      </c>
      <c r="BD48" s="105">
        <v>0</v>
      </c>
      <c r="BE48" s="105">
        <v>0</v>
      </c>
      <c r="BF48" s="105">
        <v>0</v>
      </c>
      <c r="BG48" s="106">
        <f t="shared" si="8"/>
        <v>0</v>
      </c>
    </row>
    <row r="49" spans="1:59" ht="12" customHeight="1" x14ac:dyDescent="0.25">
      <c r="A49" s="65"/>
      <c r="B49" s="107"/>
      <c r="C49" s="108"/>
      <c r="D49" s="40" t="s">
        <v>154</v>
      </c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2">
        <f t="shared" si="6"/>
        <v>0</v>
      </c>
      <c r="W49" s="103">
        <v>0</v>
      </c>
      <c r="X49" s="103">
        <v>0</v>
      </c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5"/>
      <c r="AW49" s="105"/>
      <c r="AX49" s="102">
        <f t="shared" si="7"/>
        <v>0</v>
      </c>
      <c r="AY49" s="105">
        <v>0</v>
      </c>
      <c r="AZ49" s="105">
        <v>0</v>
      </c>
      <c r="BA49" s="105">
        <v>0</v>
      </c>
      <c r="BB49" s="105">
        <v>0</v>
      </c>
      <c r="BC49" s="105">
        <v>0</v>
      </c>
      <c r="BD49" s="105">
        <v>0</v>
      </c>
      <c r="BE49" s="105">
        <v>0</v>
      </c>
      <c r="BF49" s="105">
        <v>0</v>
      </c>
      <c r="BG49" s="106">
        <f t="shared" si="8"/>
        <v>0</v>
      </c>
    </row>
    <row r="50" spans="1:59" ht="12" customHeight="1" x14ac:dyDescent="0.25">
      <c r="A50" s="65"/>
      <c r="B50" s="109"/>
      <c r="C50" s="110"/>
      <c r="D50" s="40" t="s">
        <v>77</v>
      </c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2">
        <f t="shared" si="6"/>
        <v>0</v>
      </c>
      <c r="W50" s="103">
        <v>0</v>
      </c>
      <c r="X50" s="103">
        <v>0</v>
      </c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V50" s="105"/>
      <c r="AW50" s="105"/>
      <c r="AX50" s="102">
        <f t="shared" si="7"/>
        <v>0</v>
      </c>
      <c r="AY50" s="105">
        <v>0</v>
      </c>
      <c r="AZ50" s="105">
        <v>0</v>
      </c>
      <c r="BA50" s="105">
        <v>0</v>
      </c>
      <c r="BB50" s="105">
        <v>0</v>
      </c>
      <c r="BC50" s="105">
        <v>0</v>
      </c>
      <c r="BD50" s="105">
        <v>0</v>
      </c>
      <c r="BE50" s="105">
        <v>0</v>
      </c>
      <c r="BF50" s="105">
        <v>0</v>
      </c>
      <c r="BG50" s="106">
        <f t="shared" si="8"/>
        <v>0</v>
      </c>
    </row>
    <row r="51" spans="1:59" ht="12" customHeight="1" x14ac:dyDescent="0.25">
      <c r="A51" s="65"/>
      <c r="B51" s="99" t="s">
        <v>172</v>
      </c>
      <c r="C51" s="100" t="s">
        <v>173</v>
      </c>
      <c r="D51" s="40" t="s">
        <v>64</v>
      </c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2">
        <f t="shared" si="6"/>
        <v>0</v>
      </c>
      <c r="W51" s="103">
        <v>0</v>
      </c>
      <c r="X51" s="103">
        <v>0</v>
      </c>
      <c r="Y51" s="101">
        <v>10</v>
      </c>
      <c r="Z51" s="101">
        <v>12</v>
      </c>
      <c r="AA51" s="101">
        <v>10</v>
      </c>
      <c r="AB51" s="101">
        <v>12</v>
      </c>
      <c r="AC51" s="101">
        <v>12</v>
      </c>
      <c r="AD51" s="104">
        <v>12</v>
      </c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V51" s="101"/>
      <c r="AW51" s="105"/>
      <c r="AX51" s="102">
        <f t="shared" si="7"/>
        <v>68</v>
      </c>
      <c r="AY51" s="105">
        <v>0</v>
      </c>
      <c r="AZ51" s="105">
        <v>0</v>
      </c>
      <c r="BA51" s="105">
        <v>0</v>
      </c>
      <c r="BB51" s="105">
        <v>0</v>
      </c>
      <c r="BC51" s="105">
        <v>0</v>
      </c>
      <c r="BD51" s="105">
        <v>0</v>
      </c>
      <c r="BE51" s="105">
        <v>0</v>
      </c>
      <c r="BF51" s="105">
        <v>0</v>
      </c>
      <c r="BG51" s="106">
        <f t="shared" si="8"/>
        <v>68</v>
      </c>
    </row>
    <row r="52" spans="1:59" ht="12" customHeight="1" x14ac:dyDescent="0.25">
      <c r="A52" s="65"/>
      <c r="B52" s="107"/>
      <c r="C52" s="108"/>
      <c r="D52" s="40" t="s">
        <v>65</v>
      </c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2">
        <f t="shared" si="6"/>
        <v>0</v>
      </c>
      <c r="W52" s="103">
        <v>0</v>
      </c>
      <c r="X52" s="103">
        <v>0</v>
      </c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  <c r="AV52" s="101"/>
      <c r="AW52" s="105"/>
      <c r="AX52" s="102">
        <f t="shared" si="7"/>
        <v>0</v>
      </c>
      <c r="AY52" s="105">
        <v>0</v>
      </c>
      <c r="AZ52" s="105">
        <v>0</v>
      </c>
      <c r="BA52" s="105">
        <v>0</v>
      </c>
      <c r="BB52" s="105">
        <v>0</v>
      </c>
      <c r="BC52" s="105">
        <v>0</v>
      </c>
      <c r="BD52" s="105">
        <v>0</v>
      </c>
      <c r="BE52" s="105">
        <v>0</v>
      </c>
      <c r="BF52" s="105">
        <v>0</v>
      </c>
      <c r="BG52" s="106">
        <f t="shared" si="8"/>
        <v>0</v>
      </c>
    </row>
    <row r="53" spans="1:59" ht="12" customHeight="1" x14ac:dyDescent="0.25">
      <c r="A53" s="65"/>
      <c r="B53" s="107"/>
      <c r="C53" s="108"/>
      <c r="D53" s="40" t="s">
        <v>154</v>
      </c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2">
        <f t="shared" si="6"/>
        <v>0</v>
      </c>
      <c r="W53" s="103">
        <v>0</v>
      </c>
      <c r="X53" s="103">
        <v>0</v>
      </c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5"/>
      <c r="AW53" s="105"/>
      <c r="AX53" s="102">
        <f t="shared" si="7"/>
        <v>0</v>
      </c>
      <c r="AY53" s="105">
        <v>0</v>
      </c>
      <c r="AZ53" s="105">
        <v>0</v>
      </c>
      <c r="BA53" s="105">
        <v>0</v>
      </c>
      <c r="BB53" s="105">
        <v>0</v>
      </c>
      <c r="BC53" s="105">
        <v>0</v>
      </c>
      <c r="BD53" s="105">
        <v>0</v>
      </c>
      <c r="BE53" s="105">
        <v>0</v>
      </c>
      <c r="BF53" s="105">
        <v>0</v>
      </c>
      <c r="BG53" s="106">
        <f t="shared" si="8"/>
        <v>0</v>
      </c>
    </row>
    <row r="54" spans="1:59" ht="12" customHeight="1" x14ac:dyDescent="0.25">
      <c r="A54" s="65"/>
      <c r="B54" s="109"/>
      <c r="C54" s="110"/>
      <c r="D54" s="40" t="s">
        <v>77</v>
      </c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2">
        <f t="shared" si="6"/>
        <v>0</v>
      </c>
      <c r="W54" s="103">
        <v>0</v>
      </c>
      <c r="X54" s="103">
        <v>0</v>
      </c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V54" s="105"/>
      <c r="AW54" s="105"/>
      <c r="AX54" s="102">
        <f t="shared" si="7"/>
        <v>0</v>
      </c>
      <c r="AY54" s="105">
        <v>0</v>
      </c>
      <c r="AZ54" s="105">
        <v>0</v>
      </c>
      <c r="BA54" s="105">
        <v>0</v>
      </c>
      <c r="BB54" s="105">
        <v>0</v>
      </c>
      <c r="BC54" s="105">
        <v>0</v>
      </c>
      <c r="BD54" s="105">
        <v>0</v>
      </c>
      <c r="BE54" s="105">
        <v>0</v>
      </c>
      <c r="BF54" s="105">
        <v>0</v>
      </c>
      <c r="BG54" s="106">
        <f t="shared" si="8"/>
        <v>0</v>
      </c>
    </row>
    <row r="55" spans="1:59" ht="12" customHeight="1" x14ac:dyDescent="0.25">
      <c r="A55" s="65"/>
      <c r="B55" s="99" t="s">
        <v>174</v>
      </c>
      <c r="C55" s="100" t="s">
        <v>175</v>
      </c>
      <c r="D55" s="40" t="s">
        <v>64</v>
      </c>
      <c r="E55" s="101">
        <v>2</v>
      </c>
      <c r="F55" s="101">
        <v>4</v>
      </c>
      <c r="G55" s="101">
        <v>2</v>
      </c>
      <c r="H55" s="101">
        <v>4</v>
      </c>
      <c r="I55" s="101">
        <v>2</v>
      </c>
      <c r="J55" s="101">
        <v>4</v>
      </c>
      <c r="K55" s="101">
        <v>4</v>
      </c>
      <c r="L55" s="101">
        <v>4</v>
      </c>
      <c r="M55" s="101">
        <v>4</v>
      </c>
      <c r="N55" s="101">
        <v>4</v>
      </c>
      <c r="O55" s="101">
        <v>4</v>
      </c>
      <c r="P55" s="101">
        <v>4</v>
      </c>
      <c r="Q55" s="101">
        <v>4</v>
      </c>
      <c r="R55" s="101">
        <v>4</v>
      </c>
      <c r="S55" s="101">
        <v>4</v>
      </c>
      <c r="T55" s="101">
        <v>4</v>
      </c>
      <c r="U55" s="113">
        <v>6</v>
      </c>
      <c r="V55" s="102">
        <f t="shared" si="6"/>
        <v>64</v>
      </c>
      <c r="W55" s="103">
        <v>0</v>
      </c>
      <c r="X55" s="103">
        <v>0</v>
      </c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V55" s="101"/>
      <c r="AW55" s="105"/>
      <c r="AX55" s="102">
        <f t="shared" si="7"/>
        <v>0</v>
      </c>
      <c r="AY55" s="105">
        <v>0</v>
      </c>
      <c r="AZ55" s="105">
        <v>0</v>
      </c>
      <c r="BA55" s="105">
        <v>0</v>
      </c>
      <c r="BB55" s="105">
        <v>0</v>
      </c>
      <c r="BC55" s="105">
        <v>0</v>
      </c>
      <c r="BD55" s="105">
        <v>0</v>
      </c>
      <c r="BE55" s="105">
        <v>0</v>
      </c>
      <c r="BF55" s="105">
        <v>0</v>
      </c>
      <c r="BG55" s="106">
        <f t="shared" si="8"/>
        <v>64</v>
      </c>
    </row>
    <row r="56" spans="1:59" ht="12" customHeight="1" x14ac:dyDescent="0.25">
      <c r="A56" s="65"/>
      <c r="B56" s="107"/>
      <c r="C56" s="108"/>
      <c r="D56" s="40" t="s">
        <v>65</v>
      </c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13"/>
      <c r="V56" s="102">
        <f t="shared" si="6"/>
        <v>0</v>
      </c>
      <c r="W56" s="103">
        <v>0</v>
      </c>
      <c r="X56" s="103">
        <v>0</v>
      </c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V56" s="101"/>
      <c r="AW56" s="105"/>
      <c r="AX56" s="102">
        <f t="shared" si="7"/>
        <v>0</v>
      </c>
      <c r="AY56" s="105">
        <v>0</v>
      </c>
      <c r="AZ56" s="105">
        <v>0</v>
      </c>
      <c r="BA56" s="105">
        <v>0</v>
      </c>
      <c r="BB56" s="105">
        <v>0</v>
      </c>
      <c r="BC56" s="105">
        <v>0</v>
      </c>
      <c r="BD56" s="105">
        <v>0</v>
      </c>
      <c r="BE56" s="105">
        <v>0</v>
      </c>
      <c r="BF56" s="105">
        <v>0</v>
      </c>
      <c r="BG56" s="106">
        <f t="shared" si="8"/>
        <v>0</v>
      </c>
    </row>
    <row r="57" spans="1:59" ht="12" customHeight="1" x14ac:dyDescent="0.25">
      <c r="A57" s="65"/>
      <c r="B57" s="107"/>
      <c r="C57" s="108"/>
      <c r="D57" s="40" t="s">
        <v>154</v>
      </c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13"/>
      <c r="V57" s="102">
        <f t="shared" si="6"/>
        <v>0</v>
      </c>
      <c r="W57" s="103">
        <v>0</v>
      </c>
      <c r="X57" s="103">
        <v>0</v>
      </c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5"/>
      <c r="AW57" s="105"/>
      <c r="AX57" s="102">
        <f t="shared" si="7"/>
        <v>0</v>
      </c>
      <c r="AY57" s="105">
        <v>0</v>
      </c>
      <c r="AZ57" s="105">
        <v>0</v>
      </c>
      <c r="BA57" s="105">
        <v>0</v>
      </c>
      <c r="BB57" s="105">
        <v>0</v>
      </c>
      <c r="BC57" s="105">
        <v>0</v>
      </c>
      <c r="BD57" s="105">
        <v>0</v>
      </c>
      <c r="BE57" s="105">
        <v>0</v>
      </c>
      <c r="BF57" s="105">
        <v>0</v>
      </c>
      <c r="BG57" s="106">
        <f t="shared" si="8"/>
        <v>0</v>
      </c>
    </row>
    <row r="58" spans="1:59" ht="12" customHeight="1" x14ac:dyDescent="0.25">
      <c r="A58" s="65"/>
      <c r="B58" s="109"/>
      <c r="C58" s="110"/>
      <c r="D58" s="40" t="s">
        <v>77</v>
      </c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13">
        <v>6</v>
      </c>
      <c r="V58" s="102">
        <f t="shared" si="6"/>
        <v>6</v>
      </c>
      <c r="W58" s="103">
        <v>0</v>
      </c>
      <c r="X58" s="103">
        <v>0</v>
      </c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V58" s="105"/>
      <c r="AW58" s="105"/>
      <c r="AX58" s="102">
        <f t="shared" si="7"/>
        <v>0</v>
      </c>
      <c r="AY58" s="105">
        <v>0</v>
      </c>
      <c r="AZ58" s="105">
        <v>0</v>
      </c>
      <c r="BA58" s="105">
        <v>0</v>
      </c>
      <c r="BB58" s="105">
        <v>0</v>
      </c>
      <c r="BC58" s="105">
        <v>0</v>
      </c>
      <c r="BD58" s="105">
        <v>0</v>
      </c>
      <c r="BE58" s="105">
        <v>0</v>
      </c>
      <c r="BF58" s="105">
        <v>0</v>
      </c>
      <c r="BG58" s="106">
        <f t="shared" si="8"/>
        <v>6</v>
      </c>
    </row>
    <row r="59" spans="1:59" ht="12" customHeight="1" x14ac:dyDescent="0.25">
      <c r="A59" s="65"/>
      <c r="B59" s="99" t="s">
        <v>176</v>
      </c>
      <c r="C59" s="100" t="s">
        <v>177</v>
      </c>
      <c r="D59" s="40" t="s">
        <v>64</v>
      </c>
      <c r="E59" s="101">
        <v>2</v>
      </c>
      <c r="F59" s="101">
        <v>2</v>
      </c>
      <c r="G59" s="101">
        <v>2</v>
      </c>
      <c r="H59" s="101">
        <v>2</v>
      </c>
      <c r="I59" s="101">
        <v>2</v>
      </c>
      <c r="J59" s="101">
        <v>2</v>
      </c>
      <c r="K59" s="101">
        <v>2</v>
      </c>
      <c r="L59" s="101">
        <v>2</v>
      </c>
      <c r="M59" s="101">
        <v>2</v>
      </c>
      <c r="N59" s="101">
        <v>2</v>
      </c>
      <c r="O59" s="101">
        <v>2</v>
      </c>
      <c r="P59" s="101">
        <v>2</v>
      </c>
      <c r="Q59" s="101">
        <v>2</v>
      </c>
      <c r="R59" s="101">
        <v>2</v>
      </c>
      <c r="S59" s="101">
        <v>2</v>
      </c>
      <c r="T59" s="101">
        <v>2</v>
      </c>
      <c r="U59" s="111">
        <v>4</v>
      </c>
      <c r="V59" s="102">
        <f t="shared" si="6"/>
        <v>36</v>
      </c>
      <c r="W59" s="103">
        <v>0</v>
      </c>
      <c r="X59" s="103">
        <v>0</v>
      </c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V59" s="101"/>
      <c r="AW59" s="105"/>
      <c r="AX59" s="102">
        <f t="shared" si="7"/>
        <v>0</v>
      </c>
      <c r="AY59" s="105">
        <v>0</v>
      </c>
      <c r="AZ59" s="105">
        <v>0</v>
      </c>
      <c r="BA59" s="105">
        <v>0</v>
      </c>
      <c r="BB59" s="105">
        <v>0</v>
      </c>
      <c r="BC59" s="105">
        <v>0</v>
      </c>
      <c r="BD59" s="105">
        <v>0</v>
      </c>
      <c r="BE59" s="105">
        <v>0</v>
      </c>
      <c r="BF59" s="105">
        <v>0</v>
      </c>
      <c r="BG59" s="106">
        <f t="shared" si="8"/>
        <v>36</v>
      </c>
    </row>
    <row r="60" spans="1:59" ht="12" customHeight="1" x14ac:dyDescent="0.25">
      <c r="A60" s="65"/>
      <c r="B60" s="107"/>
      <c r="C60" s="108"/>
      <c r="D60" s="40" t="s">
        <v>65</v>
      </c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2">
        <f t="shared" si="6"/>
        <v>0</v>
      </c>
      <c r="W60" s="103">
        <v>0</v>
      </c>
      <c r="X60" s="103">
        <v>0</v>
      </c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V60" s="105"/>
      <c r="AW60" s="105"/>
      <c r="AX60" s="102">
        <f t="shared" si="7"/>
        <v>0</v>
      </c>
      <c r="AY60" s="105">
        <v>0</v>
      </c>
      <c r="AZ60" s="105">
        <v>0</v>
      </c>
      <c r="BA60" s="105">
        <v>0</v>
      </c>
      <c r="BB60" s="105">
        <v>0</v>
      </c>
      <c r="BC60" s="105">
        <v>0</v>
      </c>
      <c r="BD60" s="105">
        <v>0</v>
      </c>
      <c r="BE60" s="105">
        <v>0</v>
      </c>
      <c r="BF60" s="105">
        <v>0</v>
      </c>
      <c r="BG60" s="106">
        <f t="shared" si="8"/>
        <v>0</v>
      </c>
    </row>
    <row r="61" spans="1:59" ht="12" customHeight="1" x14ac:dyDescent="0.25">
      <c r="A61" s="65"/>
      <c r="B61" s="107"/>
      <c r="C61" s="108"/>
      <c r="D61" s="40" t="s">
        <v>154</v>
      </c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2">
        <f t="shared" si="6"/>
        <v>0</v>
      </c>
      <c r="W61" s="103">
        <v>0</v>
      </c>
      <c r="X61" s="103">
        <v>0</v>
      </c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5"/>
      <c r="AW61" s="105"/>
      <c r="AX61" s="102">
        <f t="shared" si="7"/>
        <v>0</v>
      </c>
      <c r="AY61" s="105">
        <v>0</v>
      </c>
      <c r="AZ61" s="105">
        <v>0</v>
      </c>
      <c r="BA61" s="105">
        <v>0</v>
      </c>
      <c r="BB61" s="105">
        <v>0</v>
      </c>
      <c r="BC61" s="105">
        <v>0</v>
      </c>
      <c r="BD61" s="105">
        <v>0</v>
      </c>
      <c r="BE61" s="105">
        <v>0</v>
      </c>
      <c r="BF61" s="105">
        <v>0</v>
      </c>
      <c r="BG61" s="106">
        <f t="shared" si="8"/>
        <v>0</v>
      </c>
    </row>
    <row r="62" spans="1:59" ht="12" customHeight="1" x14ac:dyDescent="0.25">
      <c r="A62" s="65"/>
      <c r="B62" s="109"/>
      <c r="C62" s="110"/>
      <c r="D62" s="40" t="s">
        <v>77</v>
      </c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2">
        <f t="shared" si="6"/>
        <v>0</v>
      </c>
      <c r="W62" s="103">
        <v>0</v>
      </c>
      <c r="X62" s="103">
        <v>0</v>
      </c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5"/>
      <c r="AW62" s="105"/>
      <c r="AX62" s="102">
        <f t="shared" si="7"/>
        <v>0</v>
      </c>
      <c r="AY62" s="105">
        <v>0</v>
      </c>
      <c r="AZ62" s="105">
        <v>0</v>
      </c>
      <c r="BA62" s="105">
        <v>0</v>
      </c>
      <c r="BB62" s="105">
        <v>0</v>
      </c>
      <c r="BC62" s="105">
        <v>0</v>
      </c>
      <c r="BD62" s="105">
        <v>0</v>
      </c>
      <c r="BE62" s="105">
        <v>0</v>
      </c>
      <c r="BF62" s="105">
        <v>0</v>
      </c>
      <c r="BG62" s="106">
        <f t="shared" si="8"/>
        <v>0</v>
      </c>
    </row>
    <row r="63" spans="1:59" ht="12" customHeight="1" x14ac:dyDescent="0.25">
      <c r="A63" s="65"/>
      <c r="B63" s="99" t="s">
        <v>178</v>
      </c>
      <c r="C63" s="100" t="s">
        <v>179</v>
      </c>
      <c r="D63" s="40" t="s">
        <v>64</v>
      </c>
      <c r="E63" s="101">
        <v>4</v>
      </c>
      <c r="F63" s="101">
        <v>2</v>
      </c>
      <c r="G63" s="101">
        <v>4</v>
      </c>
      <c r="H63" s="101">
        <v>2</v>
      </c>
      <c r="I63" s="101">
        <v>4</v>
      </c>
      <c r="J63" s="101">
        <v>2</v>
      </c>
      <c r="K63" s="101">
        <v>4</v>
      </c>
      <c r="L63" s="101">
        <v>2</v>
      </c>
      <c r="M63" s="101">
        <v>4</v>
      </c>
      <c r="N63" s="101">
        <v>2</v>
      </c>
      <c r="O63" s="101">
        <v>4</v>
      </c>
      <c r="P63" s="101">
        <v>2</v>
      </c>
      <c r="Q63" s="101">
        <v>4</v>
      </c>
      <c r="R63" s="101">
        <v>2</v>
      </c>
      <c r="S63" s="101">
        <v>4</v>
      </c>
      <c r="T63" s="101">
        <v>2</v>
      </c>
      <c r="U63" s="113">
        <v>6</v>
      </c>
      <c r="V63" s="102">
        <f t="shared" si="6"/>
        <v>54</v>
      </c>
      <c r="W63" s="103">
        <v>0</v>
      </c>
      <c r="X63" s="103">
        <v>0</v>
      </c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5"/>
      <c r="AX63" s="102">
        <f t="shared" si="7"/>
        <v>0</v>
      </c>
      <c r="AY63" s="105">
        <v>0</v>
      </c>
      <c r="AZ63" s="105">
        <v>0</v>
      </c>
      <c r="BA63" s="105">
        <v>0</v>
      </c>
      <c r="BB63" s="105">
        <v>0</v>
      </c>
      <c r="BC63" s="105">
        <v>0</v>
      </c>
      <c r="BD63" s="105">
        <v>0</v>
      </c>
      <c r="BE63" s="105">
        <v>0</v>
      </c>
      <c r="BF63" s="105">
        <v>0</v>
      </c>
      <c r="BG63" s="106">
        <f t="shared" si="8"/>
        <v>54</v>
      </c>
    </row>
    <row r="64" spans="1:59" ht="12" customHeight="1" x14ac:dyDescent="0.25">
      <c r="A64" s="65"/>
      <c r="B64" s="107"/>
      <c r="C64" s="108"/>
      <c r="D64" s="40" t="s">
        <v>65</v>
      </c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13"/>
      <c r="V64" s="102">
        <f t="shared" si="6"/>
        <v>0</v>
      </c>
      <c r="W64" s="103">
        <v>0</v>
      </c>
      <c r="X64" s="103">
        <v>0</v>
      </c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5"/>
      <c r="AX64" s="102">
        <f t="shared" si="7"/>
        <v>0</v>
      </c>
      <c r="AY64" s="105">
        <v>0</v>
      </c>
      <c r="AZ64" s="105">
        <v>0</v>
      </c>
      <c r="BA64" s="105">
        <v>0</v>
      </c>
      <c r="BB64" s="105">
        <v>0</v>
      </c>
      <c r="BC64" s="105">
        <v>0</v>
      </c>
      <c r="BD64" s="105">
        <v>0</v>
      </c>
      <c r="BE64" s="105">
        <v>0</v>
      </c>
      <c r="BF64" s="105">
        <v>0</v>
      </c>
      <c r="BG64" s="106">
        <f t="shared" si="8"/>
        <v>0</v>
      </c>
    </row>
    <row r="65" spans="1:59" ht="12" customHeight="1" x14ac:dyDescent="0.25">
      <c r="A65" s="65"/>
      <c r="B65" s="107"/>
      <c r="C65" s="108"/>
      <c r="D65" s="40" t="s">
        <v>154</v>
      </c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13"/>
      <c r="V65" s="102">
        <f t="shared" si="6"/>
        <v>0</v>
      </c>
      <c r="W65" s="103">
        <v>0</v>
      </c>
      <c r="X65" s="103">
        <v>0</v>
      </c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5"/>
      <c r="AW65" s="105"/>
      <c r="AX65" s="102">
        <f t="shared" si="7"/>
        <v>0</v>
      </c>
      <c r="AY65" s="105">
        <v>0</v>
      </c>
      <c r="AZ65" s="105">
        <v>0</v>
      </c>
      <c r="BA65" s="105">
        <v>0</v>
      </c>
      <c r="BB65" s="105">
        <v>0</v>
      </c>
      <c r="BC65" s="105">
        <v>0</v>
      </c>
      <c r="BD65" s="105">
        <v>0</v>
      </c>
      <c r="BE65" s="105">
        <v>0</v>
      </c>
      <c r="BF65" s="105">
        <v>0</v>
      </c>
      <c r="BG65" s="106">
        <f t="shared" si="8"/>
        <v>0</v>
      </c>
    </row>
    <row r="66" spans="1:59" ht="11.45" customHeight="1" x14ac:dyDescent="0.25">
      <c r="A66" s="65"/>
      <c r="B66" s="109"/>
      <c r="C66" s="110"/>
      <c r="D66" s="40" t="s">
        <v>77</v>
      </c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13">
        <v>6</v>
      </c>
      <c r="V66" s="102">
        <f t="shared" si="6"/>
        <v>6</v>
      </c>
      <c r="W66" s="103">
        <v>0</v>
      </c>
      <c r="X66" s="103">
        <v>0</v>
      </c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5"/>
      <c r="AW66" s="105"/>
      <c r="AX66" s="102">
        <f t="shared" si="7"/>
        <v>0</v>
      </c>
      <c r="AY66" s="105">
        <v>0</v>
      </c>
      <c r="AZ66" s="105">
        <v>0</v>
      </c>
      <c r="BA66" s="105">
        <v>0</v>
      </c>
      <c r="BB66" s="105">
        <v>0</v>
      </c>
      <c r="BC66" s="105">
        <v>0</v>
      </c>
      <c r="BD66" s="105">
        <v>0</v>
      </c>
      <c r="BE66" s="105">
        <v>0</v>
      </c>
      <c r="BF66" s="105">
        <v>0</v>
      </c>
      <c r="BG66" s="106">
        <f t="shared" si="8"/>
        <v>6</v>
      </c>
    </row>
    <row r="67" spans="1:59" ht="12" customHeight="1" x14ac:dyDescent="0.25">
      <c r="A67" s="65"/>
      <c r="B67" s="99" t="s">
        <v>94</v>
      </c>
      <c r="C67" s="100" t="s">
        <v>95</v>
      </c>
      <c r="D67" s="40" t="s">
        <v>64</v>
      </c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2">
        <f t="shared" si="6"/>
        <v>0</v>
      </c>
      <c r="W67" s="103">
        <v>0</v>
      </c>
      <c r="X67" s="103">
        <v>0</v>
      </c>
      <c r="Y67" s="101">
        <v>6</v>
      </c>
      <c r="Z67" s="101">
        <v>6</v>
      </c>
      <c r="AA67" s="101">
        <v>6</v>
      </c>
      <c r="AB67" s="101">
        <v>6</v>
      </c>
      <c r="AC67" s="101">
        <v>6</v>
      </c>
      <c r="AD67" s="111">
        <v>6</v>
      </c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5"/>
      <c r="AX67" s="102">
        <f t="shared" si="7"/>
        <v>36</v>
      </c>
      <c r="AY67" s="105">
        <v>0</v>
      </c>
      <c r="AZ67" s="105">
        <v>0</v>
      </c>
      <c r="BA67" s="105">
        <v>0</v>
      </c>
      <c r="BB67" s="105">
        <v>0</v>
      </c>
      <c r="BC67" s="105">
        <v>0</v>
      </c>
      <c r="BD67" s="105">
        <v>0</v>
      </c>
      <c r="BE67" s="105">
        <v>0</v>
      </c>
      <c r="BF67" s="105">
        <v>0</v>
      </c>
      <c r="BG67" s="106">
        <f t="shared" si="8"/>
        <v>36</v>
      </c>
    </row>
    <row r="68" spans="1:59" ht="12" customHeight="1" x14ac:dyDescent="0.25">
      <c r="A68" s="65"/>
      <c r="B68" s="107"/>
      <c r="C68" s="108"/>
      <c r="D68" s="40" t="s">
        <v>65</v>
      </c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2">
        <f t="shared" si="6"/>
        <v>0</v>
      </c>
      <c r="W68" s="103">
        <v>0</v>
      </c>
      <c r="X68" s="103">
        <v>0</v>
      </c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5"/>
      <c r="AX68" s="102">
        <f t="shared" si="7"/>
        <v>0</v>
      </c>
      <c r="AY68" s="105">
        <v>0</v>
      </c>
      <c r="AZ68" s="105">
        <v>0</v>
      </c>
      <c r="BA68" s="105">
        <v>0</v>
      </c>
      <c r="BB68" s="105">
        <v>0</v>
      </c>
      <c r="BC68" s="105">
        <v>0</v>
      </c>
      <c r="BD68" s="105">
        <v>0</v>
      </c>
      <c r="BE68" s="105">
        <v>0</v>
      </c>
      <c r="BF68" s="105">
        <v>0</v>
      </c>
      <c r="BG68" s="106">
        <f t="shared" si="8"/>
        <v>0</v>
      </c>
    </row>
    <row r="69" spans="1:59" ht="12" customHeight="1" x14ac:dyDescent="0.25">
      <c r="A69" s="65"/>
      <c r="B69" s="107"/>
      <c r="C69" s="108"/>
      <c r="D69" s="40" t="s">
        <v>154</v>
      </c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2">
        <f t="shared" si="6"/>
        <v>0</v>
      </c>
      <c r="W69" s="103">
        <v>0</v>
      </c>
      <c r="X69" s="103">
        <v>0</v>
      </c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V69" s="105"/>
      <c r="AW69" s="105"/>
      <c r="AX69" s="102">
        <f t="shared" si="7"/>
        <v>0</v>
      </c>
      <c r="AY69" s="105">
        <v>0</v>
      </c>
      <c r="AZ69" s="105">
        <v>0</v>
      </c>
      <c r="BA69" s="105">
        <v>0</v>
      </c>
      <c r="BB69" s="105">
        <v>0</v>
      </c>
      <c r="BC69" s="105">
        <v>0</v>
      </c>
      <c r="BD69" s="105">
        <v>0</v>
      </c>
      <c r="BE69" s="105">
        <v>0</v>
      </c>
      <c r="BF69" s="105">
        <v>0</v>
      </c>
      <c r="BG69" s="106">
        <f t="shared" si="8"/>
        <v>0</v>
      </c>
    </row>
    <row r="70" spans="1:59" ht="12" customHeight="1" x14ac:dyDescent="0.25">
      <c r="A70" s="65"/>
      <c r="B70" s="109"/>
      <c r="C70" s="110"/>
      <c r="D70" s="40" t="s">
        <v>77</v>
      </c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2">
        <f t="shared" si="6"/>
        <v>0</v>
      </c>
      <c r="W70" s="103">
        <v>0</v>
      </c>
      <c r="X70" s="103">
        <v>0</v>
      </c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V70" s="105"/>
      <c r="AW70" s="105"/>
      <c r="AX70" s="102">
        <f t="shared" si="7"/>
        <v>0</v>
      </c>
      <c r="AY70" s="105">
        <v>0</v>
      </c>
      <c r="AZ70" s="105">
        <v>0</v>
      </c>
      <c r="BA70" s="105">
        <v>0</v>
      </c>
      <c r="BB70" s="105">
        <v>0</v>
      </c>
      <c r="BC70" s="105">
        <v>0</v>
      </c>
      <c r="BD70" s="105">
        <v>0</v>
      </c>
      <c r="BE70" s="105">
        <v>0</v>
      </c>
      <c r="BF70" s="105">
        <v>0</v>
      </c>
      <c r="BG70" s="106">
        <f t="shared" si="8"/>
        <v>0</v>
      </c>
    </row>
    <row r="71" spans="1:59" ht="12" customHeight="1" x14ac:dyDescent="0.25">
      <c r="A71" s="65"/>
      <c r="B71" s="90" t="s">
        <v>180</v>
      </c>
      <c r="C71" s="91" t="s">
        <v>181</v>
      </c>
      <c r="D71" s="40" t="s">
        <v>64</v>
      </c>
      <c r="E71" s="41">
        <f>SUM(E75,E96)</f>
        <v>12</v>
      </c>
      <c r="F71" s="41">
        <f t="shared" ref="F71:BG71" si="9">SUM(F75,F96)</f>
        <v>14</v>
      </c>
      <c r="G71" s="41">
        <f t="shared" si="9"/>
        <v>12</v>
      </c>
      <c r="H71" s="41">
        <f t="shared" si="9"/>
        <v>14</v>
      </c>
      <c r="I71" s="41">
        <f t="shared" si="9"/>
        <v>12</v>
      </c>
      <c r="J71" s="41">
        <f t="shared" si="9"/>
        <v>14</v>
      </c>
      <c r="K71" s="41">
        <f t="shared" si="9"/>
        <v>12</v>
      </c>
      <c r="L71" s="41">
        <f t="shared" si="9"/>
        <v>14</v>
      </c>
      <c r="M71" s="41">
        <f t="shared" si="9"/>
        <v>10</v>
      </c>
      <c r="N71" s="41">
        <f t="shared" si="9"/>
        <v>14</v>
      </c>
      <c r="O71" s="41">
        <f t="shared" si="9"/>
        <v>10</v>
      </c>
      <c r="P71" s="41">
        <f t="shared" si="9"/>
        <v>14</v>
      </c>
      <c r="Q71" s="41">
        <f t="shared" si="9"/>
        <v>10</v>
      </c>
      <c r="R71" s="41">
        <f t="shared" si="9"/>
        <v>14</v>
      </c>
      <c r="S71" s="41">
        <f t="shared" si="9"/>
        <v>10</v>
      </c>
      <c r="T71" s="41">
        <f t="shared" si="9"/>
        <v>14</v>
      </c>
      <c r="U71" s="41">
        <f t="shared" si="9"/>
        <v>8</v>
      </c>
      <c r="V71" s="42">
        <f t="shared" si="9"/>
        <v>208</v>
      </c>
      <c r="W71" s="41">
        <f t="shared" si="9"/>
        <v>0</v>
      </c>
      <c r="X71" s="41">
        <f t="shared" si="9"/>
        <v>0</v>
      </c>
      <c r="Y71" s="41">
        <f t="shared" si="9"/>
        <v>6</v>
      </c>
      <c r="Z71" s="41">
        <f t="shared" si="9"/>
        <v>6</v>
      </c>
      <c r="AA71" s="41">
        <f t="shared" si="9"/>
        <v>6</v>
      </c>
      <c r="AB71" s="41">
        <f t="shared" si="9"/>
        <v>6</v>
      </c>
      <c r="AC71" s="41">
        <f t="shared" si="9"/>
        <v>4</v>
      </c>
      <c r="AD71" s="41">
        <f t="shared" si="9"/>
        <v>12</v>
      </c>
      <c r="AE71" s="41">
        <f t="shared" si="9"/>
        <v>36</v>
      </c>
      <c r="AF71" s="41">
        <f t="shared" si="9"/>
        <v>36</v>
      </c>
      <c r="AG71" s="41">
        <f t="shared" si="9"/>
        <v>36</v>
      </c>
      <c r="AH71" s="41">
        <f t="shared" si="9"/>
        <v>36</v>
      </c>
      <c r="AI71" s="41">
        <f t="shared" si="9"/>
        <v>36</v>
      </c>
      <c r="AJ71" s="41">
        <f t="shared" si="9"/>
        <v>36</v>
      </c>
      <c r="AK71" s="41">
        <f t="shared" si="9"/>
        <v>36</v>
      </c>
      <c r="AL71" s="41">
        <f t="shared" si="9"/>
        <v>36</v>
      </c>
      <c r="AM71" s="41">
        <f t="shared" si="9"/>
        <v>24</v>
      </c>
      <c r="AN71" s="41">
        <f t="shared" si="9"/>
        <v>36</v>
      </c>
      <c r="AO71" s="41">
        <f t="shared" si="9"/>
        <v>36</v>
      </c>
      <c r="AP71" s="41">
        <f t="shared" si="9"/>
        <v>36</v>
      </c>
      <c r="AQ71" s="41">
        <f t="shared" si="9"/>
        <v>12</v>
      </c>
      <c r="AR71" s="41">
        <f t="shared" si="9"/>
        <v>0</v>
      </c>
      <c r="AS71" s="41">
        <f t="shared" si="9"/>
        <v>0</v>
      </c>
      <c r="AT71" s="41">
        <f t="shared" si="9"/>
        <v>0</v>
      </c>
      <c r="AU71" s="41">
        <f t="shared" si="9"/>
        <v>0</v>
      </c>
      <c r="AV71" s="41">
        <f t="shared" si="9"/>
        <v>0</v>
      </c>
      <c r="AW71" s="41">
        <f t="shared" si="9"/>
        <v>0</v>
      </c>
      <c r="AX71" s="42">
        <f t="shared" si="9"/>
        <v>472</v>
      </c>
      <c r="AY71" s="41">
        <f t="shared" si="9"/>
        <v>0</v>
      </c>
      <c r="AZ71" s="41">
        <f t="shared" si="9"/>
        <v>0</v>
      </c>
      <c r="BA71" s="41">
        <f t="shared" si="9"/>
        <v>0</v>
      </c>
      <c r="BB71" s="41">
        <f t="shared" si="9"/>
        <v>0</v>
      </c>
      <c r="BC71" s="41">
        <f t="shared" si="9"/>
        <v>0</v>
      </c>
      <c r="BD71" s="41">
        <f t="shared" si="9"/>
        <v>0</v>
      </c>
      <c r="BE71" s="41">
        <f t="shared" si="9"/>
        <v>0</v>
      </c>
      <c r="BF71" s="41">
        <f t="shared" si="9"/>
        <v>0</v>
      </c>
      <c r="BG71" s="41">
        <f t="shared" si="9"/>
        <v>680</v>
      </c>
    </row>
    <row r="72" spans="1:59" ht="12" customHeight="1" x14ac:dyDescent="0.25">
      <c r="A72" s="65"/>
      <c r="B72" s="95"/>
      <c r="C72" s="96"/>
      <c r="D72" s="40" t="s">
        <v>65</v>
      </c>
      <c r="E72" s="41">
        <f>SUM(E76)</f>
        <v>0</v>
      </c>
      <c r="F72" s="41">
        <f t="shared" ref="F72:BG72" si="10">SUM(F76)</f>
        <v>0</v>
      </c>
      <c r="G72" s="41">
        <f t="shared" si="10"/>
        <v>0</v>
      </c>
      <c r="H72" s="41">
        <f t="shared" si="10"/>
        <v>0</v>
      </c>
      <c r="I72" s="41">
        <f t="shared" si="10"/>
        <v>0</v>
      </c>
      <c r="J72" s="41">
        <f t="shared" si="10"/>
        <v>0</v>
      </c>
      <c r="K72" s="41">
        <f t="shared" si="10"/>
        <v>0</v>
      </c>
      <c r="L72" s="41">
        <f t="shared" si="10"/>
        <v>0</v>
      </c>
      <c r="M72" s="41">
        <f t="shared" si="10"/>
        <v>0</v>
      </c>
      <c r="N72" s="41">
        <f t="shared" si="10"/>
        <v>0</v>
      </c>
      <c r="O72" s="41">
        <f t="shared" si="10"/>
        <v>0</v>
      </c>
      <c r="P72" s="41">
        <f t="shared" si="10"/>
        <v>0</v>
      </c>
      <c r="Q72" s="41">
        <f t="shared" si="10"/>
        <v>0</v>
      </c>
      <c r="R72" s="41">
        <f t="shared" si="10"/>
        <v>0</v>
      </c>
      <c r="S72" s="41">
        <f t="shared" si="10"/>
        <v>0</v>
      </c>
      <c r="T72" s="41">
        <f t="shared" si="10"/>
        <v>0</v>
      </c>
      <c r="U72" s="41">
        <f t="shared" si="10"/>
        <v>0</v>
      </c>
      <c r="V72" s="42">
        <f t="shared" si="10"/>
        <v>0</v>
      </c>
      <c r="W72" s="41">
        <f t="shared" si="10"/>
        <v>0</v>
      </c>
      <c r="X72" s="41">
        <f t="shared" si="10"/>
        <v>0</v>
      </c>
      <c r="Y72" s="41">
        <f t="shared" si="10"/>
        <v>0</v>
      </c>
      <c r="Z72" s="41">
        <f t="shared" si="10"/>
        <v>2</v>
      </c>
      <c r="AA72" s="41">
        <f t="shared" si="10"/>
        <v>0</v>
      </c>
      <c r="AB72" s="41">
        <f t="shared" si="10"/>
        <v>2</v>
      </c>
      <c r="AC72" s="41">
        <f t="shared" si="10"/>
        <v>0</v>
      </c>
      <c r="AD72" s="41">
        <f t="shared" si="10"/>
        <v>0</v>
      </c>
      <c r="AE72" s="41">
        <f t="shared" si="10"/>
        <v>0</v>
      </c>
      <c r="AF72" s="41">
        <f t="shared" si="10"/>
        <v>0</v>
      </c>
      <c r="AG72" s="41">
        <f t="shared" si="10"/>
        <v>0</v>
      </c>
      <c r="AH72" s="41">
        <f t="shared" si="10"/>
        <v>0</v>
      </c>
      <c r="AI72" s="41">
        <f t="shared" si="10"/>
        <v>0</v>
      </c>
      <c r="AJ72" s="41">
        <f t="shared" si="10"/>
        <v>0</v>
      </c>
      <c r="AK72" s="41">
        <f t="shared" si="10"/>
        <v>0</v>
      </c>
      <c r="AL72" s="41">
        <f t="shared" si="10"/>
        <v>0</v>
      </c>
      <c r="AM72" s="41">
        <f t="shared" si="10"/>
        <v>0</v>
      </c>
      <c r="AN72" s="41">
        <f t="shared" si="10"/>
        <v>0</v>
      </c>
      <c r="AO72" s="41">
        <f t="shared" si="10"/>
        <v>0</v>
      </c>
      <c r="AP72" s="41">
        <f t="shared" si="10"/>
        <v>0</v>
      </c>
      <c r="AQ72" s="41">
        <f t="shared" si="10"/>
        <v>0</v>
      </c>
      <c r="AR72" s="41">
        <f t="shared" si="10"/>
        <v>0</v>
      </c>
      <c r="AS72" s="41">
        <f t="shared" si="10"/>
        <v>0</v>
      </c>
      <c r="AT72" s="41">
        <f t="shared" si="10"/>
        <v>0</v>
      </c>
      <c r="AU72" s="41">
        <f t="shared" si="10"/>
        <v>0</v>
      </c>
      <c r="AV72" s="41">
        <f t="shared" si="10"/>
        <v>0</v>
      </c>
      <c r="AW72" s="41">
        <f t="shared" si="10"/>
        <v>0</v>
      </c>
      <c r="AX72" s="42">
        <f t="shared" si="10"/>
        <v>4</v>
      </c>
      <c r="AY72" s="41">
        <f t="shared" si="10"/>
        <v>0</v>
      </c>
      <c r="AZ72" s="41">
        <f t="shared" si="10"/>
        <v>0</v>
      </c>
      <c r="BA72" s="41">
        <f t="shared" si="10"/>
        <v>0</v>
      </c>
      <c r="BB72" s="41">
        <f t="shared" si="10"/>
        <v>0</v>
      </c>
      <c r="BC72" s="41">
        <f t="shared" si="10"/>
        <v>0</v>
      </c>
      <c r="BD72" s="41">
        <f t="shared" si="10"/>
        <v>0</v>
      </c>
      <c r="BE72" s="41">
        <f t="shared" si="10"/>
        <v>0</v>
      </c>
      <c r="BF72" s="41">
        <f t="shared" si="10"/>
        <v>0</v>
      </c>
      <c r="BG72" s="41">
        <f t="shared" si="10"/>
        <v>4</v>
      </c>
    </row>
    <row r="73" spans="1:59" ht="12" customHeight="1" x14ac:dyDescent="0.25">
      <c r="A73" s="65"/>
      <c r="B73" s="95"/>
      <c r="C73" s="96"/>
      <c r="D73" s="40" t="s">
        <v>154</v>
      </c>
      <c r="E73" s="41">
        <f>SUM(E77)</f>
        <v>0</v>
      </c>
      <c r="F73" s="41">
        <f t="shared" ref="F73:BG73" si="11">SUM(F77)</f>
        <v>0</v>
      </c>
      <c r="G73" s="41">
        <f t="shared" si="11"/>
        <v>0</v>
      </c>
      <c r="H73" s="41">
        <f t="shared" si="11"/>
        <v>0</v>
      </c>
      <c r="I73" s="41">
        <f t="shared" si="11"/>
        <v>0</v>
      </c>
      <c r="J73" s="41">
        <f t="shared" si="11"/>
        <v>0</v>
      </c>
      <c r="K73" s="41">
        <f t="shared" si="11"/>
        <v>0</v>
      </c>
      <c r="L73" s="41">
        <f t="shared" si="11"/>
        <v>0</v>
      </c>
      <c r="M73" s="41">
        <f t="shared" si="11"/>
        <v>0</v>
      </c>
      <c r="N73" s="41">
        <f t="shared" si="11"/>
        <v>0</v>
      </c>
      <c r="O73" s="41">
        <f t="shared" si="11"/>
        <v>0</v>
      </c>
      <c r="P73" s="41">
        <f t="shared" si="11"/>
        <v>0</v>
      </c>
      <c r="Q73" s="41">
        <f t="shared" si="11"/>
        <v>0</v>
      </c>
      <c r="R73" s="41">
        <f t="shared" si="11"/>
        <v>0</v>
      </c>
      <c r="S73" s="41">
        <f t="shared" si="11"/>
        <v>0</v>
      </c>
      <c r="T73" s="41">
        <f t="shared" si="11"/>
        <v>2</v>
      </c>
      <c r="U73" s="41">
        <f t="shared" si="11"/>
        <v>0</v>
      </c>
      <c r="V73" s="42">
        <f t="shared" si="11"/>
        <v>2</v>
      </c>
      <c r="W73" s="41">
        <f t="shared" si="11"/>
        <v>0</v>
      </c>
      <c r="X73" s="41">
        <f t="shared" si="11"/>
        <v>0</v>
      </c>
      <c r="Y73" s="41">
        <f t="shared" si="11"/>
        <v>0</v>
      </c>
      <c r="Z73" s="41">
        <f t="shared" si="11"/>
        <v>0</v>
      </c>
      <c r="AA73" s="41">
        <f t="shared" si="11"/>
        <v>0</v>
      </c>
      <c r="AB73" s="41">
        <f t="shared" si="11"/>
        <v>0</v>
      </c>
      <c r="AC73" s="41">
        <f t="shared" si="11"/>
        <v>2</v>
      </c>
      <c r="AD73" s="41">
        <f t="shared" si="11"/>
        <v>0</v>
      </c>
      <c r="AE73" s="41">
        <f t="shared" si="11"/>
        <v>0</v>
      </c>
      <c r="AF73" s="41">
        <f t="shared" si="11"/>
        <v>0</v>
      </c>
      <c r="AG73" s="41">
        <f t="shared" si="11"/>
        <v>0</v>
      </c>
      <c r="AH73" s="41">
        <f t="shared" si="11"/>
        <v>0</v>
      </c>
      <c r="AI73" s="41">
        <f t="shared" si="11"/>
        <v>0</v>
      </c>
      <c r="AJ73" s="41">
        <f t="shared" si="11"/>
        <v>0</v>
      </c>
      <c r="AK73" s="41">
        <f t="shared" si="11"/>
        <v>0</v>
      </c>
      <c r="AL73" s="41">
        <f t="shared" si="11"/>
        <v>0</v>
      </c>
      <c r="AM73" s="41">
        <f t="shared" si="11"/>
        <v>0</v>
      </c>
      <c r="AN73" s="41">
        <f t="shared" si="11"/>
        <v>0</v>
      </c>
      <c r="AO73" s="41">
        <f t="shared" si="11"/>
        <v>0</v>
      </c>
      <c r="AP73" s="41">
        <f t="shared" si="11"/>
        <v>0</v>
      </c>
      <c r="AQ73" s="41">
        <f t="shared" si="11"/>
        <v>0</v>
      </c>
      <c r="AR73" s="41">
        <f t="shared" si="11"/>
        <v>0</v>
      </c>
      <c r="AS73" s="41">
        <f t="shared" si="11"/>
        <v>0</v>
      </c>
      <c r="AT73" s="41">
        <f t="shared" si="11"/>
        <v>0</v>
      </c>
      <c r="AU73" s="41">
        <f t="shared" si="11"/>
        <v>0</v>
      </c>
      <c r="AV73" s="41">
        <f t="shared" si="11"/>
        <v>0</v>
      </c>
      <c r="AW73" s="41">
        <f t="shared" si="11"/>
        <v>0</v>
      </c>
      <c r="AX73" s="42">
        <f t="shared" si="11"/>
        <v>2</v>
      </c>
      <c r="AY73" s="41">
        <f t="shared" si="11"/>
        <v>0</v>
      </c>
      <c r="AZ73" s="41">
        <f t="shared" si="11"/>
        <v>0</v>
      </c>
      <c r="BA73" s="41">
        <f t="shared" si="11"/>
        <v>0</v>
      </c>
      <c r="BB73" s="41">
        <f t="shared" si="11"/>
        <v>0</v>
      </c>
      <c r="BC73" s="41">
        <f t="shared" si="11"/>
        <v>0</v>
      </c>
      <c r="BD73" s="41">
        <f t="shared" si="11"/>
        <v>0</v>
      </c>
      <c r="BE73" s="41">
        <f t="shared" si="11"/>
        <v>0</v>
      </c>
      <c r="BF73" s="41">
        <f t="shared" si="11"/>
        <v>0</v>
      </c>
      <c r="BG73" s="41">
        <f t="shared" si="11"/>
        <v>4</v>
      </c>
    </row>
    <row r="74" spans="1:59" ht="12" customHeight="1" x14ac:dyDescent="0.25">
      <c r="A74" s="65"/>
      <c r="B74" s="97"/>
      <c r="C74" s="98"/>
      <c r="D74" s="40" t="s">
        <v>77</v>
      </c>
      <c r="E74" s="41">
        <f>SUM(E78)</f>
        <v>0</v>
      </c>
      <c r="F74" s="41">
        <f t="shared" ref="F74:BG74" si="12">SUM(F78)</f>
        <v>0</v>
      </c>
      <c r="G74" s="41">
        <f t="shared" si="12"/>
        <v>0</v>
      </c>
      <c r="H74" s="41">
        <f t="shared" si="12"/>
        <v>0</v>
      </c>
      <c r="I74" s="41">
        <f t="shared" si="12"/>
        <v>0</v>
      </c>
      <c r="J74" s="41">
        <f t="shared" si="12"/>
        <v>0</v>
      </c>
      <c r="K74" s="41">
        <f t="shared" si="12"/>
        <v>0</v>
      </c>
      <c r="L74" s="41">
        <f t="shared" si="12"/>
        <v>0</v>
      </c>
      <c r="M74" s="41">
        <f t="shared" si="12"/>
        <v>0</v>
      </c>
      <c r="N74" s="41">
        <f t="shared" si="12"/>
        <v>0</v>
      </c>
      <c r="O74" s="41">
        <f t="shared" si="12"/>
        <v>0</v>
      </c>
      <c r="P74" s="41">
        <f t="shared" si="12"/>
        <v>0</v>
      </c>
      <c r="Q74" s="41">
        <f t="shared" si="12"/>
        <v>0</v>
      </c>
      <c r="R74" s="41">
        <f t="shared" si="12"/>
        <v>0</v>
      </c>
      <c r="S74" s="41">
        <f t="shared" si="12"/>
        <v>0</v>
      </c>
      <c r="T74" s="41">
        <f t="shared" si="12"/>
        <v>0</v>
      </c>
      <c r="U74" s="41">
        <f t="shared" si="12"/>
        <v>6</v>
      </c>
      <c r="V74" s="42">
        <f t="shared" si="12"/>
        <v>6</v>
      </c>
      <c r="W74" s="41">
        <f t="shared" si="12"/>
        <v>0</v>
      </c>
      <c r="X74" s="41">
        <f t="shared" si="12"/>
        <v>0</v>
      </c>
      <c r="Y74" s="41">
        <f t="shared" si="12"/>
        <v>0</v>
      </c>
      <c r="Z74" s="41">
        <f t="shared" si="12"/>
        <v>0</v>
      </c>
      <c r="AA74" s="41">
        <f t="shared" si="12"/>
        <v>0</v>
      </c>
      <c r="AB74" s="41">
        <f t="shared" si="12"/>
        <v>0</v>
      </c>
      <c r="AC74" s="41">
        <f t="shared" si="12"/>
        <v>0</v>
      </c>
      <c r="AD74" s="41">
        <f t="shared" si="12"/>
        <v>6</v>
      </c>
      <c r="AE74" s="41">
        <f t="shared" si="12"/>
        <v>0</v>
      </c>
      <c r="AF74" s="41">
        <f t="shared" si="12"/>
        <v>0</v>
      </c>
      <c r="AG74" s="41">
        <f t="shared" si="12"/>
        <v>0</v>
      </c>
      <c r="AH74" s="41">
        <f t="shared" si="12"/>
        <v>0</v>
      </c>
      <c r="AI74" s="41">
        <f t="shared" si="12"/>
        <v>0</v>
      </c>
      <c r="AJ74" s="41">
        <f t="shared" si="12"/>
        <v>0</v>
      </c>
      <c r="AK74" s="41">
        <f t="shared" si="12"/>
        <v>0</v>
      </c>
      <c r="AL74" s="41">
        <f t="shared" si="12"/>
        <v>6</v>
      </c>
      <c r="AM74" s="41">
        <f t="shared" si="12"/>
        <v>0</v>
      </c>
      <c r="AN74" s="41">
        <f t="shared" si="12"/>
        <v>0</v>
      </c>
      <c r="AO74" s="41">
        <f t="shared" si="12"/>
        <v>0</v>
      </c>
      <c r="AP74" s="41">
        <f t="shared" si="12"/>
        <v>0</v>
      </c>
      <c r="AQ74" s="41">
        <f t="shared" si="12"/>
        <v>0</v>
      </c>
      <c r="AR74" s="41">
        <f t="shared" si="12"/>
        <v>0</v>
      </c>
      <c r="AS74" s="41">
        <f t="shared" si="12"/>
        <v>0</v>
      </c>
      <c r="AT74" s="41">
        <f t="shared" si="12"/>
        <v>0</v>
      </c>
      <c r="AU74" s="41">
        <f t="shared" si="12"/>
        <v>0</v>
      </c>
      <c r="AV74" s="41">
        <f t="shared" si="12"/>
        <v>0</v>
      </c>
      <c r="AW74" s="41">
        <f t="shared" si="12"/>
        <v>0</v>
      </c>
      <c r="AX74" s="42">
        <f t="shared" si="12"/>
        <v>12</v>
      </c>
      <c r="AY74" s="41">
        <f t="shared" si="12"/>
        <v>0</v>
      </c>
      <c r="AZ74" s="41">
        <f t="shared" si="12"/>
        <v>0</v>
      </c>
      <c r="BA74" s="41">
        <f t="shared" si="12"/>
        <v>0</v>
      </c>
      <c r="BB74" s="41">
        <f t="shared" si="12"/>
        <v>0</v>
      </c>
      <c r="BC74" s="41">
        <f t="shared" si="12"/>
        <v>0</v>
      </c>
      <c r="BD74" s="41">
        <f t="shared" si="12"/>
        <v>0</v>
      </c>
      <c r="BE74" s="41">
        <f t="shared" si="12"/>
        <v>0</v>
      </c>
      <c r="BF74" s="41">
        <f t="shared" si="12"/>
        <v>0</v>
      </c>
      <c r="BG74" s="41">
        <f t="shared" si="12"/>
        <v>18</v>
      </c>
    </row>
    <row r="75" spans="1:59" ht="16.5" customHeight="1" x14ac:dyDescent="0.25">
      <c r="A75" s="65"/>
      <c r="B75" s="114" t="s">
        <v>182</v>
      </c>
      <c r="C75" s="115" t="s">
        <v>183</v>
      </c>
      <c r="D75" s="40" t="s">
        <v>64</v>
      </c>
      <c r="E75" s="92">
        <f>SUM(E79,E87,E92,E93)+E91+E83</f>
        <v>12</v>
      </c>
      <c r="F75" s="92">
        <f t="shared" ref="F75:BG75" si="13">SUM(F79,F87,F92,F93)+F91+F83</f>
        <v>14</v>
      </c>
      <c r="G75" s="92">
        <f t="shared" si="13"/>
        <v>12</v>
      </c>
      <c r="H75" s="92">
        <f t="shared" si="13"/>
        <v>14</v>
      </c>
      <c r="I75" s="92">
        <f t="shared" si="13"/>
        <v>12</v>
      </c>
      <c r="J75" s="92">
        <f t="shared" si="13"/>
        <v>14</v>
      </c>
      <c r="K75" s="92">
        <f t="shared" si="13"/>
        <v>12</v>
      </c>
      <c r="L75" s="92">
        <f t="shared" si="13"/>
        <v>14</v>
      </c>
      <c r="M75" s="92">
        <f t="shared" si="13"/>
        <v>10</v>
      </c>
      <c r="N75" s="92">
        <f t="shared" si="13"/>
        <v>14</v>
      </c>
      <c r="O75" s="92">
        <f t="shared" si="13"/>
        <v>10</v>
      </c>
      <c r="P75" s="92">
        <f t="shared" si="13"/>
        <v>14</v>
      </c>
      <c r="Q75" s="92">
        <f t="shared" si="13"/>
        <v>10</v>
      </c>
      <c r="R75" s="92">
        <f t="shared" si="13"/>
        <v>14</v>
      </c>
      <c r="S75" s="92">
        <f t="shared" si="13"/>
        <v>10</v>
      </c>
      <c r="T75" s="92">
        <f t="shared" si="13"/>
        <v>14</v>
      </c>
      <c r="U75" s="92">
        <f t="shared" si="13"/>
        <v>8</v>
      </c>
      <c r="V75" s="93">
        <f t="shared" si="13"/>
        <v>208</v>
      </c>
      <c r="W75" s="92">
        <f t="shared" si="13"/>
        <v>0</v>
      </c>
      <c r="X75" s="92">
        <f t="shared" si="13"/>
        <v>0</v>
      </c>
      <c r="Y75" s="92">
        <f t="shared" si="13"/>
        <v>6</v>
      </c>
      <c r="Z75" s="92">
        <f t="shared" si="13"/>
        <v>6</v>
      </c>
      <c r="AA75" s="92">
        <f t="shared" si="13"/>
        <v>6</v>
      </c>
      <c r="AB75" s="92">
        <f t="shared" si="13"/>
        <v>6</v>
      </c>
      <c r="AC75" s="92">
        <f t="shared" si="13"/>
        <v>4</v>
      </c>
      <c r="AD75" s="92">
        <f t="shared" si="13"/>
        <v>12</v>
      </c>
      <c r="AE75" s="92">
        <f t="shared" si="13"/>
        <v>36</v>
      </c>
      <c r="AF75" s="92">
        <f t="shared" si="13"/>
        <v>36</v>
      </c>
      <c r="AG75" s="92">
        <f t="shared" si="13"/>
        <v>36</v>
      </c>
      <c r="AH75" s="92">
        <f t="shared" si="13"/>
        <v>36</v>
      </c>
      <c r="AI75" s="92">
        <f t="shared" si="13"/>
        <v>36</v>
      </c>
      <c r="AJ75" s="92">
        <f t="shared" si="13"/>
        <v>36</v>
      </c>
      <c r="AK75" s="92">
        <f t="shared" si="13"/>
        <v>36</v>
      </c>
      <c r="AL75" s="92">
        <f t="shared" si="13"/>
        <v>36</v>
      </c>
      <c r="AM75" s="92">
        <f t="shared" si="13"/>
        <v>0</v>
      </c>
      <c r="AN75" s="92">
        <f t="shared" si="13"/>
        <v>0</v>
      </c>
      <c r="AO75" s="92">
        <f t="shared" si="13"/>
        <v>0</v>
      </c>
      <c r="AP75" s="92">
        <f t="shared" si="13"/>
        <v>0</v>
      </c>
      <c r="AQ75" s="92">
        <f t="shared" si="13"/>
        <v>0</v>
      </c>
      <c r="AR75" s="92">
        <f t="shared" si="13"/>
        <v>0</v>
      </c>
      <c r="AS75" s="92">
        <f t="shared" si="13"/>
        <v>0</v>
      </c>
      <c r="AT75" s="92">
        <f t="shared" si="13"/>
        <v>0</v>
      </c>
      <c r="AU75" s="92">
        <f t="shared" si="13"/>
        <v>0</v>
      </c>
      <c r="AV75" s="92">
        <f t="shared" si="13"/>
        <v>0</v>
      </c>
      <c r="AW75" s="92">
        <f t="shared" si="13"/>
        <v>0</v>
      </c>
      <c r="AX75" s="93">
        <f t="shared" si="13"/>
        <v>328</v>
      </c>
      <c r="AY75" s="92">
        <f t="shared" si="13"/>
        <v>0</v>
      </c>
      <c r="AZ75" s="92">
        <f t="shared" si="13"/>
        <v>0</v>
      </c>
      <c r="BA75" s="92">
        <f t="shared" si="13"/>
        <v>0</v>
      </c>
      <c r="BB75" s="92">
        <f t="shared" si="13"/>
        <v>0</v>
      </c>
      <c r="BC75" s="92">
        <f t="shared" si="13"/>
        <v>0</v>
      </c>
      <c r="BD75" s="92">
        <f t="shared" si="13"/>
        <v>0</v>
      </c>
      <c r="BE75" s="92">
        <f t="shared" si="13"/>
        <v>0</v>
      </c>
      <c r="BF75" s="92">
        <f t="shared" si="13"/>
        <v>0</v>
      </c>
      <c r="BG75" s="92">
        <f t="shared" si="13"/>
        <v>536</v>
      </c>
    </row>
    <row r="76" spans="1:59" ht="16.5" customHeight="1" x14ac:dyDescent="0.25">
      <c r="A76" s="65"/>
      <c r="B76" s="114"/>
      <c r="C76" s="115"/>
      <c r="D76" s="40" t="s">
        <v>65</v>
      </c>
      <c r="E76" s="92">
        <f t="shared" ref="E76:BG76" si="14">SUM(E80,E88)+E84</f>
        <v>0</v>
      </c>
      <c r="F76" s="92">
        <f t="shared" si="14"/>
        <v>0</v>
      </c>
      <c r="G76" s="92">
        <f t="shared" si="14"/>
        <v>0</v>
      </c>
      <c r="H76" s="92">
        <f t="shared" si="14"/>
        <v>0</v>
      </c>
      <c r="I76" s="92">
        <f t="shared" si="14"/>
        <v>0</v>
      </c>
      <c r="J76" s="92">
        <f t="shared" si="14"/>
        <v>0</v>
      </c>
      <c r="K76" s="92">
        <f t="shared" si="14"/>
        <v>0</v>
      </c>
      <c r="L76" s="92">
        <f t="shared" si="14"/>
        <v>0</v>
      </c>
      <c r="M76" s="92">
        <f t="shared" si="14"/>
        <v>0</v>
      </c>
      <c r="N76" s="92">
        <f t="shared" si="14"/>
        <v>0</v>
      </c>
      <c r="O76" s="92">
        <f t="shared" si="14"/>
        <v>0</v>
      </c>
      <c r="P76" s="92">
        <f t="shared" si="14"/>
        <v>0</v>
      </c>
      <c r="Q76" s="92">
        <f t="shared" si="14"/>
        <v>0</v>
      </c>
      <c r="R76" s="92">
        <f t="shared" si="14"/>
        <v>0</v>
      </c>
      <c r="S76" s="92">
        <f t="shared" si="14"/>
        <v>0</v>
      </c>
      <c r="T76" s="92">
        <f t="shared" si="14"/>
        <v>0</v>
      </c>
      <c r="U76" s="92">
        <f t="shared" si="14"/>
        <v>0</v>
      </c>
      <c r="V76" s="93">
        <f t="shared" si="14"/>
        <v>0</v>
      </c>
      <c r="W76" s="92">
        <f t="shared" si="14"/>
        <v>0</v>
      </c>
      <c r="X76" s="92">
        <f t="shared" si="14"/>
        <v>0</v>
      </c>
      <c r="Y76" s="92">
        <f t="shared" si="14"/>
        <v>0</v>
      </c>
      <c r="Z76" s="92">
        <f t="shared" si="14"/>
        <v>2</v>
      </c>
      <c r="AA76" s="92">
        <f t="shared" si="14"/>
        <v>0</v>
      </c>
      <c r="AB76" s="92">
        <f t="shared" si="14"/>
        <v>2</v>
      </c>
      <c r="AC76" s="92">
        <f t="shared" si="14"/>
        <v>0</v>
      </c>
      <c r="AD76" s="92">
        <f t="shared" si="14"/>
        <v>0</v>
      </c>
      <c r="AE76" s="92">
        <f t="shared" si="14"/>
        <v>0</v>
      </c>
      <c r="AF76" s="92">
        <f t="shared" si="14"/>
        <v>0</v>
      </c>
      <c r="AG76" s="92">
        <f t="shared" si="14"/>
        <v>0</v>
      </c>
      <c r="AH76" s="92">
        <f t="shared" si="14"/>
        <v>0</v>
      </c>
      <c r="AI76" s="92">
        <f t="shared" si="14"/>
        <v>0</v>
      </c>
      <c r="AJ76" s="92">
        <f t="shared" si="14"/>
        <v>0</v>
      </c>
      <c r="AK76" s="92">
        <f t="shared" si="14"/>
        <v>0</v>
      </c>
      <c r="AL76" s="92">
        <f t="shared" si="14"/>
        <v>0</v>
      </c>
      <c r="AM76" s="92">
        <f t="shared" si="14"/>
        <v>0</v>
      </c>
      <c r="AN76" s="92">
        <f t="shared" si="14"/>
        <v>0</v>
      </c>
      <c r="AO76" s="92">
        <f t="shared" si="14"/>
        <v>0</v>
      </c>
      <c r="AP76" s="92">
        <f t="shared" si="14"/>
        <v>0</v>
      </c>
      <c r="AQ76" s="92">
        <f t="shared" si="14"/>
        <v>0</v>
      </c>
      <c r="AR76" s="92">
        <f t="shared" si="14"/>
        <v>0</v>
      </c>
      <c r="AS76" s="92">
        <f t="shared" si="14"/>
        <v>0</v>
      </c>
      <c r="AT76" s="92">
        <f t="shared" si="14"/>
        <v>0</v>
      </c>
      <c r="AU76" s="92">
        <f t="shared" si="14"/>
        <v>0</v>
      </c>
      <c r="AV76" s="92">
        <f t="shared" si="14"/>
        <v>0</v>
      </c>
      <c r="AW76" s="92">
        <f t="shared" si="14"/>
        <v>0</v>
      </c>
      <c r="AX76" s="93">
        <f t="shared" si="14"/>
        <v>4</v>
      </c>
      <c r="AY76" s="92">
        <f t="shared" si="14"/>
        <v>0</v>
      </c>
      <c r="AZ76" s="92">
        <f t="shared" si="14"/>
        <v>0</v>
      </c>
      <c r="BA76" s="92">
        <f t="shared" si="14"/>
        <v>0</v>
      </c>
      <c r="BB76" s="92">
        <f t="shared" si="14"/>
        <v>0</v>
      </c>
      <c r="BC76" s="92">
        <f t="shared" si="14"/>
        <v>0</v>
      </c>
      <c r="BD76" s="92">
        <f t="shared" si="14"/>
        <v>0</v>
      </c>
      <c r="BE76" s="92">
        <f t="shared" si="14"/>
        <v>0</v>
      </c>
      <c r="BF76" s="92">
        <f t="shared" si="14"/>
        <v>0</v>
      </c>
      <c r="BG76" s="92">
        <f t="shared" si="14"/>
        <v>4</v>
      </c>
    </row>
    <row r="77" spans="1:59" ht="16.5" customHeight="1" x14ac:dyDescent="0.25">
      <c r="A77" s="65"/>
      <c r="B77" s="114"/>
      <c r="C77" s="115"/>
      <c r="D77" s="40" t="s">
        <v>154</v>
      </c>
      <c r="E77" s="92">
        <f t="shared" ref="E77:BG77" si="15">SUM(E81,E89)+E85+E94</f>
        <v>0</v>
      </c>
      <c r="F77" s="92">
        <f t="shared" si="15"/>
        <v>0</v>
      </c>
      <c r="G77" s="92">
        <f t="shared" si="15"/>
        <v>0</v>
      </c>
      <c r="H77" s="92">
        <f t="shared" si="15"/>
        <v>0</v>
      </c>
      <c r="I77" s="92">
        <f t="shared" si="15"/>
        <v>0</v>
      </c>
      <c r="J77" s="92">
        <f t="shared" si="15"/>
        <v>0</v>
      </c>
      <c r="K77" s="92">
        <f t="shared" si="15"/>
        <v>0</v>
      </c>
      <c r="L77" s="92">
        <f t="shared" si="15"/>
        <v>0</v>
      </c>
      <c r="M77" s="92">
        <f t="shared" si="15"/>
        <v>0</v>
      </c>
      <c r="N77" s="92">
        <f t="shared" si="15"/>
        <v>0</v>
      </c>
      <c r="O77" s="92">
        <f t="shared" si="15"/>
        <v>0</v>
      </c>
      <c r="P77" s="92">
        <f t="shared" si="15"/>
        <v>0</v>
      </c>
      <c r="Q77" s="92">
        <f t="shared" si="15"/>
        <v>0</v>
      </c>
      <c r="R77" s="92">
        <f t="shared" si="15"/>
        <v>0</v>
      </c>
      <c r="S77" s="92">
        <f t="shared" si="15"/>
        <v>0</v>
      </c>
      <c r="T77" s="92">
        <f t="shared" si="15"/>
        <v>2</v>
      </c>
      <c r="U77" s="92">
        <f t="shared" si="15"/>
        <v>0</v>
      </c>
      <c r="V77" s="93">
        <f t="shared" si="15"/>
        <v>2</v>
      </c>
      <c r="W77" s="92">
        <f t="shared" si="15"/>
        <v>0</v>
      </c>
      <c r="X77" s="92">
        <f t="shared" si="15"/>
        <v>0</v>
      </c>
      <c r="Y77" s="92">
        <f t="shared" si="15"/>
        <v>0</v>
      </c>
      <c r="Z77" s="92">
        <f t="shared" si="15"/>
        <v>0</v>
      </c>
      <c r="AA77" s="92">
        <f t="shared" si="15"/>
        <v>0</v>
      </c>
      <c r="AB77" s="92">
        <f t="shared" si="15"/>
        <v>0</v>
      </c>
      <c r="AC77" s="92">
        <f t="shared" si="15"/>
        <v>2</v>
      </c>
      <c r="AD77" s="92">
        <f t="shared" si="15"/>
        <v>0</v>
      </c>
      <c r="AE77" s="92">
        <f t="shared" si="15"/>
        <v>0</v>
      </c>
      <c r="AF77" s="92">
        <f t="shared" si="15"/>
        <v>0</v>
      </c>
      <c r="AG77" s="92">
        <f t="shared" si="15"/>
        <v>0</v>
      </c>
      <c r="AH77" s="92">
        <f t="shared" si="15"/>
        <v>0</v>
      </c>
      <c r="AI77" s="92">
        <f t="shared" si="15"/>
        <v>0</v>
      </c>
      <c r="AJ77" s="92">
        <f t="shared" si="15"/>
        <v>0</v>
      </c>
      <c r="AK77" s="92">
        <f t="shared" si="15"/>
        <v>0</v>
      </c>
      <c r="AL77" s="92">
        <f t="shared" si="15"/>
        <v>0</v>
      </c>
      <c r="AM77" s="92">
        <f t="shared" si="15"/>
        <v>0</v>
      </c>
      <c r="AN77" s="92">
        <f t="shared" si="15"/>
        <v>0</v>
      </c>
      <c r="AO77" s="92">
        <f t="shared" si="15"/>
        <v>0</v>
      </c>
      <c r="AP77" s="92">
        <f t="shared" si="15"/>
        <v>0</v>
      </c>
      <c r="AQ77" s="92">
        <f t="shared" si="15"/>
        <v>0</v>
      </c>
      <c r="AR77" s="92">
        <f t="shared" si="15"/>
        <v>0</v>
      </c>
      <c r="AS77" s="92">
        <f t="shared" si="15"/>
        <v>0</v>
      </c>
      <c r="AT77" s="92">
        <f t="shared" si="15"/>
        <v>0</v>
      </c>
      <c r="AU77" s="92">
        <f t="shared" si="15"/>
        <v>0</v>
      </c>
      <c r="AV77" s="92">
        <f t="shared" si="15"/>
        <v>0</v>
      </c>
      <c r="AW77" s="92">
        <f t="shared" si="15"/>
        <v>0</v>
      </c>
      <c r="AX77" s="93">
        <f t="shared" si="15"/>
        <v>2</v>
      </c>
      <c r="AY77" s="92">
        <f t="shared" si="15"/>
        <v>0</v>
      </c>
      <c r="AZ77" s="92">
        <f t="shared" si="15"/>
        <v>0</v>
      </c>
      <c r="BA77" s="92">
        <f t="shared" si="15"/>
        <v>0</v>
      </c>
      <c r="BB77" s="92">
        <f t="shared" si="15"/>
        <v>0</v>
      </c>
      <c r="BC77" s="92">
        <f t="shared" si="15"/>
        <v>0</v>
      </c>
      <c r="BD77" s="92">
        <f t="shared" si="15"/>
        <v>0</v>
      </c>
      <c r="BE77" s="92">
        <f t="shared" si="15"/>
        <v>0</v>
      </c>
      <c r="BF77" s="92">
        <f t="shared" si="15"/>
        <v>0</v>
      </c>
      <c r="BG77" s="92">
        <f t="shared" si="15"/>
        <v>4</v>
      </c>
    </row>
    <row r="78" spans="1:59" ht="15.6" customHeight="1" x14ac:dyDescent="0.25">
      <c r="A78" s="65"/>
      <c r="B78" s="114"/>
      <c r="C78" s="115"/>
      <c r="D78" s="40" t="s">
        <v>77</v>
      </c>
      <c r="E78" s="92">
        <f t="shared" ref="E78:BG78" si="16">SUM(E82,E90,E95)+E86</f>
        <v>0</v>
      </c>
      <c r="F78" s="92">
        <f t="shared" si="16"/>
        <v>0</v>
      </c>
      <c r="G78" s="92">
        <f t="shared" si="16"/>
        <v>0</v>
      </c>
      <c r="H78" s="92">
        <f t="shared" si="16"/>
        <v>0</v>
      </c>
      <c r="I78" s="92">
        <f t="shared" si="16"/>
        <v>0</v>
      </c>
      <c r="J78" s="92">
        <f t="shared" si="16"/>
        <v>0</v>
      </c>
      <c r="K78" s="92">
        <f t="shared" si="16"/>
        <v>0</v>
      </c>
      <c r="L78" s="92">
        <f t="shared" si="16"/>
        <v>0</v>
      </c>
      <c r="M78" s="92">
        <f t="shared" si="16"/>
        <v>0</v>
      </c>
      <c r="N78" s="92">
        <f t="shared" si="16"/>
        <v>0</v>
      </c>
      <c r="O78" s="92">
        <f t="shared" si="16"/>
        <v>0</v>
      </c>
      <c r="P78" s="92">
        <f t="shared" si="16"/>
        <v>0</v>
      </c>
      <c r="Q78" s="92">
        <f t="shared" si="16"/>
        <v>0</v>
      </c>
      <c r="R78" s="92">
        <f t="shared" si="16"/>
        <v>0</v>
      </c>
      <c r="S78" s="92">
        <f t="shared" si="16"/>
        <v>0</v>
      </c>
      <c r="T78" s="92">
        <f t="shared" si="16"/>
        <v>0</v>
      </c>
      <c r="U78" s="92">
        <f t="shared" si="16"/>
        <v>6</v>
      </c>
      <c r="V78" s="93">
        <f t="shared" si="16"/>
        <v>6</v>
      </c>
      <c r="W78" s="92">
        <f t="shared" si="16"/>
        <v>0</v>
      </c>
      <c r="X78" s="92">
        <f t="shared" si="16"/>
        <v>0</v>
      </c>
      <c r="Y78" s="92">
        <f t="shared" si="16"/>
        <v>0</v>
      </c>
      <c r="Z78" s="92">
        <f t="shared" si="16"/>
        <v>0</v>
      </c>
      <c r="AA78" s="92">
        <f t="shared" si="16"/>
        <v>0</v>
      </c>
      <c r="AB78" s="92">
        <f t="shared" si="16"/>
        <v>0</v>
      </c>
      <c r="AC78" s="92">
        <f t="shared" si="16"/>
        <v>0</v>
      </c>
      <c r="AD78" s="92">
        <f t="shared" si="16"/>
        <v>6</v>
      </c>
      <c r="AE78" s="92">
        <f t="shared" si="16"/>
        <v>0</v>
      </c>
      <c r="AF78" s="92">
        <f t="shared" si="16"/>
        <v>0</v>
      </c>
      <c r="AG78" s="92">
        <f t="shared" si="16"/>
        <v>0</v>
      </c>
      <c r="AH78" s="92">
        <f t="shared" si="16"/>
        <v>0</v>
      </c>
      <c r="AI78" s="92">
        <f t="shared" si="16"/>
        <v>0</v>
      </c>
      <c r="AJ78" s="92">
        <f t="shared" si="16"/>
        <v>0</v>
      </c>
      <c r="AK78" s="92">
        <f t="shared" si="16"/>
        <v>0</v>
      </c>
      <c r="AL78" s="92">
        <f t="shared" si="16"/>
        <v>6</v>
      </c>
      <c r="AM78" s="92">
        <f t="shared" si="16"/>
        <v>0</v>
      </c>
      <c r="AN78" s="92">
        <f t="shared" si="16"/>
        <v>0</v>
      </c>
      <c r="AO78" s="92">
        <f t="shared" si="16"/>
        <v>0</v>
      </c>
      <c r="AP78" s="92">
        <f t="shared" si="16"/>
        <v>0</v>
      </c>
      <c r="AQ78" s="92">
        <f t="shared" si="16"/>
        <v>0</v>
      </c>
      <c r="AR78" s="92">
        <f t="shared" si="16"/>
        <v>0</v>
      </c>
      <c r="AS78" s="92">
        <f t="shared" si="16"/>
        <v>0</v>
      </c>
      <c r="AT78" s="92">
        <f t="shared" si="16"/>
        <v>0</v>
      </c>
      <c r="AU78" s="92">
        <f t="shared" si="16"/>
        <v>0</v>
      </c>
      <c r="AV78" s="92">
        <f t="shared" si="16"/>
        <v>0</v>
      </c>
      <c r="AW78" s="92">
        <f t="shared" si="16"/>
        <v>0</v>
      </c>
      <c r="AX78" s="93">
        <f t="shared" si="16"/>
        <v>12</v>
      </c>
      <c r="AY78" s="92">
        <f t="shared" si="16"/>
        <v>0</v>
      </c>
      <c r="AZ78" s="92">
        <f t="shared" si="16"/>
        <v>0</v>
      </c>
      <c r="BA78" s="92">
        <f t="shared" si="16"/>
        <v>0</v>
      </c>
      <c r="BB78" s="92">
        <f t="shared" si="16"/>
        <v>0</v>
      </c>
      <c r="BC78" s="92">
        <f t="shared" si="16"/>
        <v>0</v>
      </c>
      <c r="BD78" s="92">
        <f t="shared" si="16"/>
        <v>0</v>
      </c>
      <c r="BE78" s="92">
        <f t="shared" si="16"/>
        <v>0</v>
      </c>
      <c r="BF78" s="92">
        <f t="shared" si="16"/>
        <v>0</v>
      </c>
      <c r="BG78" s="92">
        <f t="shared" si="16"/>
        <v>18</v>
      </c>
    </row>
    <row r="79" spans="1:59" ht="12" customHeight="1" x14ac:dyDescent="0.25">
      <c r="A79" s="65"/>
      <c r="B79" s="99" t="s">
        <v>184</v>
      </c>
      <c r="C79" s="100" t="s">
        <v>185</v>
      </c>
      <c r="D79" s="40" t="s">
        <v>64</v>
      </c>
      <c r="E79" s="101">
        <v>6</v>
      </c>
      <c r="F79" s="101">
        <v>6</v>
      </c>
      <c r="G79" s="101">
        <v>6</v>
      </c>
      <c r="H79" s="101">
        <v>6</v>
      </c>
      <c r="I79" s="101">
        <v>6</v>
      </c>
      <c r="J79" s="101">
        <v>6</v>
      </c>
      <c r="K79" s="101">
        <v>6</v>
      </c>
      <c r="L79" s="101">
        <v>6</v>
      </c>
      <c r="M79" s="101">
        <v>4</v>
      </c>
      <c r="N79" s="101">
        <v>6</v>
      </c>
      <c r="O79" s="101">
        <v>4</v>
      </c>
      <c r="P79" s="101">
        <v>6</v>
      </c>
      <c r="Q79" s="101">
        <v>4</v>
      </c>
      <c r="R79" s="101">
        <v>6</v>
      </c>
      <c r="S79" s="101">
        <v>4</v>
      </c>
      <c r="T79" s="101">
        <v>6</v>
      </c>
      <c r="U79" s="113">
        <v>6</v>
      </c>
      <c r="V79" s="102">
        <f t="shared" ref="V79:V95" si="17">SUM(E79:U79)</f>
        <v>94</v>
      </c>
      <c r="W79" s="103">
        <v>0</v>
      </c>
      <c r="X79" s="103">
        <v>0</v>
      </c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L79" s="101"/>
      <c r="AM79" s="105"/>
      <c r="AN79" s="105"/>
      <c r="AO79" s="105"/>
      <c r="AP79" s="105"/>
      <c r="AQ79" s="105"/>
      <c r="AR79" s="105"/>
      <c r="AS79" s="105"/>
      <c r="AT79" s="105"/>
      <c r="AU79" s="116"/>
      <c r="AV79" s="117"/>
      <c r="AW79" s="105"/>
      <c r="AX79" s="102">
        <f t="shared" ref="AX79:AX95" si="18">SUM(Y79:AW79)</f>
        <v>0</v>
      </c>
      <c r="AY79" s="105">
        <v>0</v>
      </c>
      <c r="AZ79" s="105">
        <v>0</v>
      </c>
      <c r="BA79" s="105">
        <v>0</v>
      </c>
      <c r="BB79" s="105">
        <v>0</v>
      </c>
      <c r="BC79" s="105">
        <v>0</v>
      </c>
      <c r="BD79" s="105">
        <v>0</v>
      </c>
      <c r="BE79" s="105">
        <v>0</v>
      </c>
      <c r="BF79" s="105">
        <v>0</v>
      </c>
      <c r="BG79" s="106">
        <f t="shared" ref="BG79:BG95" si="19">SUM(V79+AX79)</f>
        <v>94</v>
      </c>
    </row>
    <row r="80" spans="1:59" ht="12" customHeight="1" x14ac:dyDescent="0.25">
      <c r="A80" s="65"/>
      <c r="B80" s="107"/>
      <c r="C80" s="108"/>
      <c r="D80" s="40" t="s">
        <v>65</v>
      </c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13"/>
      <c r="V80" s="102">
        <f t="shared" si="17"/>
        <v>0</v>
      </c>
      <c r="W80" s="103">
        <v>0</v>
      </c>
      <c r="X80" s="103">
        <v>0</v>
      </c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5"/>
      <c r="AN80" s="105"/>
      <c r="AO80" s="105"/>
      <c r="AP80" s="105"/>
      <c r="AQ80" s="105"/>
      <c r="AR80" s="105"/>
      <c r="AS80" s="116"/>
      <c r="AT80" s="117"/>
      <c r="AU80" s="116"/>
      <c r="AV80" s="117"/>
      <c r="AW80" s="117"/>
      <c r="AX80" s="102">
        <f t="shared" si="18"/>
        <v>0</v>
      </c>
      <c r="AY80" s="105">
        <v>0</v>
      </c>
      <c r="AZ80" s="105">
        <v>0</v>
      </c>
      <c r="BA80" s="105">
        <v>0</v>
      </c>
      <c r="BB80" s="105">
        <v>0</v>
      </c>
      <c r="BC80" s="105">
        <v>0</v>
      </c>
      <c r="BD80" s="105">
        <v>0</v>
      </c>
      <c r="BE80" s="105">
        <v>0</v>
      </c>
      <c r="BF80" s="105">
        <v>0</v>
      </c>
      <c r="BG80" s="106">
        <f t="shared" si="19"/>
        <v>0</v>
      </c>
    </row>
    <row r="81" spans="1:59" ht="12" customHeight="1" x14ac:dyDescent="0.25">
      <c r="A81" s="65"/>
      <c r="B81" s="107"/>
      <c r="C81" s="108"/>
      <c r="D81" s="40" t="s">
        <v>154</v>
      </c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>
        <v>2</v>
      </c>
      <c r="U81" s="113"/>
      <c r="V81" s="102">
        <f t="shared" si="17"/>
        <v>2</v>
      </c>
      <c r="W81" s="103">
        <v>0</v>
      </c>
      <c r="X81" s="103">
        <v>0</v>
      </c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2">
        <f t="shared" si="18"/>
        <v>0</v>
      </c>
      <c r="AY81" s="105">
        <v>0</v>
      </c>
      <c r="AZ81" s="105">
        <v>0</v>
      </c>
      <c r="BA81" s="105">
        <v>0</v>
      </c>
      <c r="BB81" s="105">
        <v>0</v>
      </c>
      <c r="BC81" s="105">
        <v>0</v>
      </c>
      <c r="BD81" s="105">
        <v>0</v>
      </c>
      <c r="BE81" s="105">
        <v>0</v>
      </c>
      <c r="BF81" s="105">
        <v>0</v>
      </c>
      <c r="BG81" s="106">
        <f t="shared" si="19"/>
        <v>2</v>
      </c>
    </row>
    <row r="82" spans="1:59" ht="12" customHeight="1" x14ac:dyDescent="0.25">
      <c r="A82" s="65"/>
      <c r="B82" s="109"/>
      <c r="C82" s="110"/>
      <c r="D82" s="40" t="s">
        <v>77</v>
      </c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13">
        <v>6</v>
      </c>
      <c r="V82" s="102">
        <f t="shared" si="17"/>
        <v>6</v>
      </c>
      <c r="W82" s="103">
        <v>0</v>
      </c>
      <c r="X82" s="103">
        <v>0</v>
      </c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2">
        <f t="shared" si="18"/>
        <v>0</v>
      </c>
      <c r="AY82" s="105">
        <v>0</v>
      </c>
      <c r="AZ82" s="105">
        <v>0</v>
      </c>
      <c r="BA82" s="105">
        <v>0</v>
      </c>
      <c r="BB82" s="105">
        <v>0</v>
      </c>
      <c r="BC82" s="105">
        <v>0</v>
      </c>
      <c r="BD82" s="105">
        <v>0</v>
      </c>
      <c r="BE82" s="105">
        <v>0</v>
      </c>
      <c r="BF82" s="105">
        <v>0</v>
      </c>
      <c r="BG82" s="106">
        <f t="shared" si="19"/>
        <v>6</v>
      </c>
    </row>
    <row r="83" spans="1:59" ht="12" customHeight="1" x14ac:dyDescent="0.25">
      <c r="A83" s="65"/>
      <c r="B83" s="99" t="s">
        <v>186</v>
      </c>
      <c r="C83" s="100" t="s">
        <v>187</v>
      </c>
      <c r="D83" s="40" t="s">
        <v>64</v>
      </c>
      <c r="E83" s="101">
        <v>4</v>
      </c>
      <c r="F83" s="101">
        <v>4</v>
      </c>
      <c r="G83" s="101">
        <v>4</v>
      </c>
      <c r="H83" s="101">
        <v>4</v>
      </c>
      <c r="I83" s="101">
        <v>4</v>
      </c>
      <c r="J83" s="101">
        <v>4</v>
      </c>
      <c r="K83" s="101">
        <v>4</v>
      </c>
      <c r="L83" s="101">
        <v>4</v>
      </c>
      <c r="M83" s="101">
        <v>4</v>
      </c>
      <c r="N83" s="101">
        <v>4</v>
      </c>
      <c r="O83" s="101">
        <v>4</v>
      </c>
      <c r="P83" s="101">
        <v>4</v>
      </c>
      <c r="Q83" s="101">
        <v>4</v>
      </c>
      <c r="R83" s="101">
        <v>4</v>
      </c>
      <c r="S83" s="101">
        <v>4</v>
      </c>
      <c r="T83" s="101">
        <v>4</v>
      </c>
      <c r="U83" s="101"/>
      <c r="V83" s="102">
        <f t="shared" si="17"/>
        <v>64</v>
      </c>
      <c r="W83" s="103">
        <v>0</v>
      </c>
      <c r="X83" s="103">
        <v>0</v>
      </c>
      <c r="Y83" s="101">
        <v>6</v>
      </c>
      <c r="Z83" s="101">
        <v>6</v>
      </c>
      <c r="AA83" s="101">
        <v>6</v>
      </c>
      <c r="AB83" s="101">
        <v>6</v>
      </c>
      <c r="AC83" s="101">
        <v>4</v>
      </c>
      <c r="AD83" s="113">
        <v>6</v>
      </c>
      <c r="AE83" s="101"/>
      <c r="AF83" s="101"/>
      <c r="AG83" s="101"/>
      <c r="AH83" s="101"/>
      <c r="AI83" s="101"/>
      <c r="AJ83" s="101"/>
      <c r="AK83" s="101"/>
      <c r="AL83" s="101"/>
      <c r="AM83" s="105"/>
      <c r="AN83" s="105"/>
      <c r="AO83" s="105"/>
      <c r="AP83" s="105"/>
      <c r="AQ83" s="105"/>
      <c r="AR83" s="105"/>
      <c r="AS83" s="105"/>
      <c r="AT83" s="105"/>
      <c r="AU83" s="116"/>
      <c r="AV83" s="117"/>
      <c r="AW83" s="105"/>
      <c r="AX83" s="102">
        <f t="shared" si="18"/>
        <v>34</v>
      </c>
      <c r="AY83" s="105">
        <v>0</v>
      </c>
      <c r="AZ83" s="105">
        <v>0</v>
      </c>
      <c r="BA83" s="105">
        <v>0</v>
      </c>
      <c r="BB83" s="105">
        <v>0</v>
      </c>
      <c r="BC83" s="105">
        <v>0</v>
      </c>
      <c r="BD83" s="105">
        <v>0</v>
      </c>
      <c r="BE83" s="105">
        <v>0</v>
      </c>
      <c r="BF83" s="105">
        <v>0</v>
      </c>
      <c r="BG83" s="106">
        <f t="shared" si="19"/>
        <v>98</v>
      </c>
    </row>
    <row r="84" spans="1:59" ht="12" customHeight="1" x14ac:dyDescent="0.25">
      <c r="A84" s="65"/>
      <c r="B84" s="107"/>
      <c r="C84" s="108"/>
      <c r="D84" s="40" t="s">
        <v>65</v>
      </c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2">
        <f t="shared" si="17"/>
        <v>0</v>
      </c>
      <c r="W84" s="103">
        <v>0</v>
      </c>
      <c r="X84" s="103">
        <v>0</v>
      </c>
      <c r="Y84" s="101"/>
      <c r="Z84" s="101">
        <v>2</v>
      </c>
      <c r="AA84" s="101"/>
      <c r="AB84" s="101">
        <v>2</v>
      </c>
      <c r="AC84" s="101"/>
      <c r="AD84" s="113"/>
      <c r="AE84" s="101"/>
      <c r="AF84" s="101"/>
      <c r="AG84" s="101"/>
      <c r="AH84" s="101"/>
      <c r="AI84" s="101"/>
      <c r="AJ84" s="101"/>
      <c r="AK84" s="101"/>
      <c r="AL84" s="101"/>
      <c r="AM84" s="105"/>
      <c r="AN84" s="105"/>
      <c r="AO84" s="105"/>
      <c r="AP84" s="105"/>
      <c r="AQ84" s="105"/>
      <c r="AR84" s="105"/>
      <c r="AS84" s="116"/>
      <c r="AT84" s="117"/>
      <c r="AU84" s="116"/>
      <c r="AV84" s="117"/>
      <c r="AW84" s="117"/>
      <c r="AX84" s="102">
        <f t="shared" si="18"/>
        <v>4</v>
      </c>
      <c r="AY84" s="105">
        <v>0</v>
      </c>
      <c r="AZ84" s="105">
        <v>0</v>
      </c>
      <c r="BA84" s="105">
        <v>0</v>
      </c>
      <c r="BB84" s="105">
        <v>0</v>
      </c>
      <c r="BC84" s="105">
        <v>0</v>
      </c>
      <c r="BD84" s="105">
        <v>0</v>
      </c>
      <c r="BE84" s="105">
        <v>0</v>
      </c>
      <c r="BF84" s="105">
        <v>0</v>
      </c>
      <c r="BG84" s="106">
        <f t="shared" si="19"/>
        <v>4</v>
      </c>
    </row>
    <row r="85" spans="1:59" ht="12" customHeight="1" x14ac:dyDescent="0.25">
      <c r="A85" s="65"/>
      <c r="B85" s="107"/>
      <c r="C85" s="108"/>
      <c r="D85" s="40" t="s">
        <v>154</v>
      </c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2">
        <f t="shared" si="17"/>
        <v>0</v>
      </c>
      <c r="W85" s="103">
        <v>0</v>
      </c>
      <c r="X85" s="103">
        <v>0</v>
      </c>
      <c r="Y85" s="101"/>
      <c r="Z85" s="101"/>
      <c r="AA85" s="101"/>
      <c r="AB85" s="101"/>
      <c r="AC85" s="101">
        <v>2</v>
      </c>
      <c r="AD85" s="113"/>
      <c r="AE85" s="101"/>
      <c r="AF85" s="101"/>
      <c r="AG85" s="101"/>
      <c r="AH85" s="101"/>
      <c r="AI85" s="101"/>
      <c r="AJ85" s="101"/>
      <c r="AK85" s="101"/>
      <c r="AL85" s="101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2">
        <f t="shared" si="18"/>
        <v>2</v>
      </c>
      <c r="AY85" s="105">
        <v>0</v>
      </c>
      <c r="AZ85" s="105">
        <v>0</v>
      </c>
      <c r="BA85" s="105">
        <v>0</v>
      </c>
      <c r="BB85" s="105">
        <v>0</v>
      </c>
      <c r="BC85" s="105">
        <v>0</v>
      </c>
      <c r="BD85" s="105">
        <v>0</v>
      </c>
      <c r="BE85" s="105">
        <v>0</v>
      </c>
      <c r="BF85" s="105">
        <v>0</v>
      </c>
      <c r="BG85" s="106">
        <f t="shared" si="19"/>
        <v>2</v>
      </c>
    </row>
    <row r="86" spans="1:59" ht="12" customHeight="1" x14ac:dyDescent="0.25">
      <c r="A86" s="65"/>
      <c r="B86" s="109"/>
      <c r="C86" s="110"/>
      <c r="D86" s="40" t="s">
        <v>77</v>
      </c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2">
        <f t="shared" si="17"/>
        <v>0</v>
      </c>
      <c r="W86" s="103">
        <v>0</v>
      </c>
      <c r="X86" s="103">
        <v>0</v>
      </c>
      <c r="Y86" s="101"/>
      <c r="Z86" s="101"/>
      <c r="AA86" s="101"/>
      <c r="AB86" s="101"/>
      <c r="AC86" s="101"/>
      <c r="AD86" s="113">
        <v>6</v>
      </c>
      <c r="AE86" s="101"/>
      <c r="AF86" s="101"/>
      <c r="AG86" s="101"/>
      <c r="AH86" s="101"/>
      <c r="AI86" s="101"/>
      <c r="AJ86" s="101"/>
      <c r="AK86" s="101"/>
      <c r="AL86" s="101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2">
        <f t="shared" si="18"/>
        <v>6</v>
      </c>
      <c r="AY86" s="105">
        <v>0</v>
      </c>
      <c r="AZ86" s="105">
        <v>0</v>
      </c>
      <c r="BA86" s="105">
        <v>0</v>
      </c>
      <c r="BB86" s="105">
        <v>0</v>
      </c>
      <c r="BC86" s="105">
        <v>0</v>
      </c>
      <c r="BD86" s="105">
        <v>0</v>
      </c>
      <c r="BE86" s="105">
        <v>0</v>
      </c>
      <c r="BF86" s="105">
        <v>0</v>
      </c>
      <c r="BG86" s="106">
        <f t="shared" si="19"/>
        <v>6</v>
      </c>
    </row>
    <row r="87" spans="1:59" ht="12" customHeight="1" x14ac:dyDescent="0.25">
      <c r="A87" s="65"/>
      <c r="B87" s="99" t="s">
        <v>188</v>
      </c>
      <c r="C87" s="100" t="s">
        <v>189</v>
      </c>
      <c r="D87" s="40" t="s">
        <v>64</v>
      </c>
      <c r="E87" s="101">
        <v>2</v>
      </c>
      <c r="F87" s="101">
        <v>4</v>
      </c>
      <c r="G87" s="101">
        <v>2</v>
      </c>
      <c r="H87" s="101">
        <v>4</v>
      </c>
      <c r="I87" s="101">
        <v>2</v>
      </c>
      <c r="J87" s="101">
        <v>4</v>
      </c>
      <c r="K87" s="101">
        <v>2</v>
      </c>
      <c r="L87" s="101">
        <v>4</v>
      </c>
      <c r="M87" s="101">
        <v>2</v>
      </c>
      <c r="N87" s="101">
        <v>4</v>
      </c>
      <c r="O87" s="101">
        <v>2</v>
      </c>
      <c r="P87" s="101">
        <v>4</v>
      </c>
      <c r="Q87" s="101">
        <v>2</v>
      </c>
      <c r="R87" s="101">
        <v>4</v>
      </c>
      <c r="S87" s="101">
        <v>2</v>
      </c>
      <c r="T87" s="101">
        <v>4</v>
      </c>
      <c r="U87" s="104">
        <v>2</v>
      </c>
      <c r="V87" s="102">
        <f t="shared" si="17"/>
        <v>50</v>
      </c>
      <c r="W87" s="103">
        <v>0</v>
      </c>
      <c r="X87" s="103">
        <v>0</v>
      </c>
      <c r="Y87" s="101"/>
      <c r="Z87" s="101"/>
      <c r="AA87" s="101"/>
      <c r="AB87" s="101"/>
      <c r="AC87" s="101"/>
      <c r="AD87" s="101"/>
      <c r="AE87" s="101"/>
      <c r="AF87" s="101"/>
      <c r="AG87" s="101"/>
      <c r="AH87" s="101"/>
      <c r="AI87" s="101"/>
      <c r="AJ87" s="101"/>
      <c r="AK87" s="101"/>
      <c r="AL87" s="101"/>
      <c r="AM87" s="105"/>
      <c r="AN87" s="105"/>
      <c r="AO87" s="105"/>
      <c r="AP87" s="105"/>
      <c r="AQ87" s="105"/>
      <c r="AR87" s="105"/>
      <c r="AS87" s="105"/>
      <c r="AT87" s="105"/>
      <c r="AU87" s="116"/>
      <c r="AV87" s="117"/>
      <c r="AW87" s="105"/>
      <c r="AX87" s="102">
        <f t="shared" si="18"/>
        <v>0</v>
      </c>
      <c r="AY87" s="105">
        <v>0</v>
      </c>
      <c r="AZ87" s="105">
        <v>0</v>
      </c>
      <c r="BA87" s="105">
        <v>0</v>
      </c>
      <c r="BB87" s="105">
        <v>0</v>
      </c>
      <c r="BC87" s="105">
        <v>0</v>
      </c>
      <c r="BD87" s="105">
        <v>0</v>
      </c>
      <c r="BE87" s="105">
        <v>0</v>
      </c>
      <c r="BF87" s="105">
        <v>0</v>
      </c>
      <c r="BG87" s="106">
        <f t="shared" si="19"/>
        <v>50</v>
      </c>
    </row>
    <row r="88" spans="1:59" ht="12" customHeight="1" x14ac:dyDescent="0.25">
      <c r="A88" s="65"/>
      <c r="B88" s="107"/>
      <c r="C88" s="108"/>
      <c r="D88" s="40" t="s">
        <v>65</v>
      </c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2">
        <f t="shared" si="17"/>
        <v>0</v>
      </c>
      <c r="W88" s="103">
        <v>0</v>
      </c>
      <c r="X88" s="103">
        <v>0</v>
      </c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5"/>
      <c r="AN88" s="105"/>
      <c r="AO88" s="105"/>
      <c r="AP88" s="105"/>
      <c r="AQ88" s="105"/>
      <c r="AR88" s="105"/>
      <c r="AS88" s="116"/>
      <c r="AT88" s="117"/>
      <c r="AU88" s="116"/>
      <c r="AV88" s="117"/>
      <c r="AW88" s="117"/>
      <c r="AX88" s="102">
        <f t="shared" si="18"/>
        <v>0</v>
      </c>
      <c r="AY88" s="105">
        <v>0</v>
      </c>
      <c r="AZ88" s="105">
        <v>0</v>
      </c>
      <c r="BA88" s="105">
        <v>0</v>
      </c>
      <c r="BB88" s="105">
        <v>0</v>
      </c>
      <c r="BC88" s="105">
        <v>0</v>
      </c>
      <c r="BD88" s="105">
        <v>0</v>
      </c>
      <c r="BE88" s="105">
        <v>0</v>
      </c>
      <c r="BF88" s="105">
        <v>0</v>
      </c>
      <c r="BG88" s="106">
        <f t="shared" si="19"/>
        <v>0</v>
      </c>
    </row>
    <row r="89" spans="1:59" ht="12" customHeight="1" x14ac:dyDescent="0.25">
      <c r="A89" s="65"/>
      <c r="B89" s="107"/>
      <c r="C89" s="108"/>
      <c r="D89" s="40" t="s">
        <v>154</v>
      </c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2">
        <f t="shared" si="17"/>
        <v>0</v>
      </c>
      <c r="W89" s="103">
        <v>0</v>
      </c>
      <c r="X89" s="103">
        <v>0</v>
      </c>
      <c r="Y89" s="101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101"/>
      <c r="AK89" s="101"/>
      <c r="AL89" s="101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2">
        <f t="shared" si="18"/>
        <v>0</v>
      </c>
      <c r="AY89" s="105">
        <v>0</v>
      </c>
      <c r="AZ89" s="105">
        <v>0</v>
      </c>
      <c r="BA89" s="105">
        <v>0</v>
      </c>
      <c r="BB89" s="105">
        <v>0</v>
      </c>
      <c r="BC89" s="105">
        <v>0</v>
      </c>
      <c r="BD89" s="105">
        <v>0</v>
      </c>
      <c r="BE89" s="105">
        <v>0</v>
      </c>
      <c r="BF89" s="105">
        <v>0</v>
      </c>
      <c r="BG89" s="106">
        <f t="shared" si="19"/>
        <v>0</v>
      </c>
    </row>
    <row r="90" spans="1:59" ht="12" customHeight="1" x14ac:dyDescent="0.25">
      <c r="A90" s="65"/>
      <c r="B90" s="109"/>
      <c r="C90" s="110"/>
      <c r="D90" s="40" t="s">
        <v>77</v>
      </c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2">
        <f t="shared" si="17"/>
        <v>0</v>
      </c>
      <c r="W90" s="103">
        <v>0</v>
      </c>
      <c r="X90" s="103">
        <v>0</v>
      </c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2">
        <f t="shared" si="18"/>
        <v>0</v>
      </c>
      <c r="AY90" s="105">
        <v>0</v>
      </c>
      <c r="AZ90" s="105">
        <v>0</v>
      </c>
      <c r="BA90" s="105">
        <v>0</v>
      </c>
      <c r="BB90" s="105">
        <v>0</v>
      </c>
      <c r="BC90" s="105">
        <v>0</v>
      </c>
      <c r="BD90" s="105">
        <v>0</v>
      </c>
      <c r="BE90" s="105">
        <v>0</v>
      </c>
      <c r="BF90" s="105">
        <v>0</v>
      </c>
      <c r="BG90" s="106">
        <f t="shared" si="19"/>
        <v>0</v>
      </c>
    </row>
    <row r="91" spans="1:59" ht="25.5" x14ac:dyDescent="0.25">
      <c r="A91" s="65"/>
      <c r="B91" s="118" t="s">
        <v>190</v>
      </c>
      <c r="C91" s="119" t="s">
        <v>191</v>
      </c>
      <c r="D91" s="40" t="s">
        <v>64</v>
      </c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2">
        <f t="shared" si="17"/>
        <v>0</v>
      </c>
      <c r="W91" s="103">
        <v>0</v>
      </c>
      <c r="X91" s="103">
        <v>0</v>
      </c>
      <c r="Y91" s="101"/>
      <c r="Z91" s="101"/>
      <c r="AA91" s="101"/>
      <c r="AB91" s="101"/>
      <c r="AC91" s="101"/>
      <c r="AD91" s="101">
        <v>6</v>
      </c>
      <c r="AE91" s="101">
        <v>36</v>
      </c>
      <c r="AF91" s="101">
        <v>36</v>
      </c>
      <c r="AG91" s="111">
        <v>30</v>
      </c>
      <c r="AH91" s="101"/>
      <c r="AI91" s="101"/>
      <c r="AJ91" s="101"/>
      <c r="AK91" s="101"/>
      <c r="AL91" s="101"/>
      <c r="AM91" s="105"/>
      <c r="AN91" s="105"/>
      <c r="AO91" s="105"/>
      <c r="AP91" s="105"/>
      <c r="AQ91" s="105"/>
      <c r="AR91" s="105"/>
      <c r="AS91" s="116"/>
      <c r="AT91" s="117"/>
      <c r="AU91" s="116"/>
      <c r="AV91" s="117"/>
      <c r="AW91" s="117"/>
      <c r="AX91" s="102">
        <f t="shared" si="18"/>
        <v>108</v>
      </c>
      <c r="AY91" s="105">
        <v>0</v>
      </c>
      <c r="AZ91" s="105">
        <v>0</v>
      </c>
      <c r="BA91" s="105">
        <v>0</v>
      </c>
      <c r="BB91" s="105">
        <v>0</v>
      </c>
      <c r="BC91" s="105">
        <v>0</v>
      </c>
      <c r="BD91" s="105">
        <v>0</v>
      </c>
      <c r="BE91" s="105">
        <v>0</v>
      </c>
      <c r="BF91" s="105">
        <v>0</v>
      </c>
      <c r="BG91" s="106">
        <f t="shared" si="19"/>
        <v>108</v>
      </c>
    </row>
    <row r="92" spans="1:59" ht="25.5" x14ac:dyDescent="0.25">
      <c r="A92" s="65"/>
      <c r="B92" s="118" t="s">
        <v>192</v>
      </c>
      <c r="C92" s="119" t="s">
        <v>193</v>
      </c>
      <c r="D92" s="40" t="s">
        <v>64</v>
      </c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2">
        <f t="shared" si="17"/>
        <v>0</v>
      </c>
      <c r="W92" s="103">
        <v>0</v>
      </c>
      <c r="X92" s="103">
        <v>0</v>
      </c>
      <c r="Y92" s="105"/>
      <c r="Z92" s="105"/>
      <c r="AA92" s="105"/>
      <c r="AB92" s="105"/>
      <c r="AC92" s="105"/>
      <c r="AD92" s="105"/>
      <c r="AE92" s="105"/>
      <c r="AF92" s="105"/>
      <c r="AG92" s="105">
        <v>6</v>
      </c>
      <c r="AH92" s="105">
        <v>36</v>
      </c>
      <c r="AI92" s="105">
        <v>36</v>
      </c>
      <c r="AJ92" s="101">
        <v>36</v>
      </c>
      <c r="AK92" s="101">
        <v>36</v>
      </c>
      <c r="AL92" s="111">
        <v>30</v>
      </c>
      <c r="AM92" s="105"/>
      <c r="AN92" s="105"/>
      <c r="AO92" s="105"/>
      <c r="AP92" s="105"/>
      <c r="AQ92" s="105"/>
      <c r="AR92" s="105"/>
      <c r="AS92" s="116"/>
      <c r="AT92" s="117"/>
      <c r="AU92" s="116"/>
      <c r="AV92" s="117"/>
      <c r="AW92" s="117"/>
      <c r="AX92" s="102">
        <f t="shared" si="18"/>
        <v>180</v>
      </c>
      <c r="AY92" s="105">
        <v>0</v>
      </c>
      <c r="AZ92" s="105">
        <v>0</v>
      </c>
      <c r="BA92" s="105">
        <v>0</v>
      </c>
      <c r="BB92" s="105">
        <v>0</v>
      </c>
      <c r="BC92" s="105">
        <v>0</v>
      </c>
      <c r="BD92" s="105">
        <v>0</v>
      </c>
      <c r="BE92" s="105">
        <v>0</v>
      </c>
      <c r="BF92" s="105">
        <v>0</v>
      </c>
      <c r="BG92" s="106">
        <f t="shared" si="19"/>
        <v>180</v>
      </c>
    </row>
    <row r="93" spans="1:59" ht="12" customHeight="1" x14ac:dyDescent="0.25">
      <c r="A93" s="65"/>
      <c r="B93" s="99" t="s">
        <v>194</v>
      </c>
      <c r="C93" s="120" t="s">
        <v>115</v>
      </c>
      <c r="D93" s="40" t="s">
        <v>64</v>
      </c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2">
        <f t="shared" si="17"/>
        <v>0</v>
      </c>
      <c r="W93" s="103">
        <v>0</v>
      </c>
      <c r="X93" s="103">
        <v>0</v>
      </c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13">
        <v>6</v>
      </c>
      <c r="AM93" s="105"/>
      <c r="AN93" s="105"/>
      <c r="AO93" s="105"/>
      <c r="AP93" s="105"/>
      <c r="AQ93" s="105"/>
      <c r="AR93" s="105"/>
      <c r="AS93" s="116"/>
      <c r="AT93" s="117"/>
      <c r="AU93" s="116"/>
      <c r="AV93" s="117"/>
      <c r="AW93" s="117"/>
      <c r="AX93" s="102">
        <f t="shared" si="18"/>
        <v>6</v>
      </c>
      <c r="AY93" s="105">
        <v>0</v>
      </c>
      <c r="AZ93" s="105">
        <v>0</v>
      </c>
      <c r="BA93" s="105">
        <v>0</v>
      </c>
      <c r="BB93" s="105">
        <v>0</v>
      </c>
      <c r="BC93" s="105">
        <v>0</v>
      </c>
      <c r="BD93" s="105">
        <v>0</v>
      </c>
      <c r="BE93" s="105">
        <v>0</v>
      </c>
      <c r="BF93" s="105">
        <v>0</v>
      </c>
      <c r="BG93" s="106">
        <f t="shared" si="19"/>
        <v>6</v>
      </c>
    </row>
    <row r="94" spans="1:59" ht="12" customHeight="1" x14ac:dyDescent="0.25">
      <c r="A94" s="65"/>
      <c r="B94" s="107"/>
      <c r="C94" s="121"/>
      <c r="D94" s="40" t="s">
        <v>195</v>
      </c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2">
        <f t="shared" si="17"/>
        <v>0</v>
      </c>
      <c r="W94" s="103">
        <v>0</v>
      </c>
      <c r="X94" s="103">
        <v>0</v>
      </c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2">
        <f t="shared" si="18"/>
        <v>0</v>
      </c>
      <c r="AY94" s="105">
        <v>0</v>
      </c>
      <c r="AZ94" s="105">
        <v>0</v>
      </c>
      <c r="BA94" s="105">
        <v>0</v>
      </c>
      <c r="BB94" s="105">
        <v>0</v>
      </c>
      <c r="BC94" s="105">
        <v>0</v>
      </c>
      <c r="BD94" s="105">
        <v>0</v>
      </c>
      <c r="BE94" s="105">
        <v>0</v>
      </c>
      <c r="BF94" s="105">
        <v>0</v>
      </c>
      <c r="BG94" s="106">
        <f t="shared" si="19"/>
        <v>0</v>
      </c>
    </row>
    <row r="95" spans="1:59" ht="12" customHeight="1" x14ac:dyDescent="0.25">
      <c r="A95" s="65"/>
      <c r="B95" s="109"/>
      <c r="C95" s="122"/>
      <c r="D95" s="40" t="s">
        <v>77</v>
      </c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2">
        <f t="shared" si="17"/>
        <v>0</v>
      </c>
      <c r="W95" s="103">
        <v>0</v>
      </c>
      <c r="X95" s="103">
        <v>0</v>
      </c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>
        <v>6</v>
      </c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2">
        <f t="shared" si="18"/>
        <v>6</v>
      </c>
      <c r="AY95" s="105">
        <v>0</v>
      </c>
      <c r="AZ95" s="105">
        <v>0</v>
      </c>
      <c r="BA95" s="105">
        <v>0</v>
      </c>
      <c r="BB95" s="105">
        <v>0</v>
      </c>
      <c r="BC95" s="105">
        <v>0</v>
      </c>
      <c r="BD95" s="105">
        <v>0</v>
      </c>
      <c r="BE95" s="105">
        <v>0</v>
      </c>
      <c r="BF95" s="105">
        <v>0</v>
      </c>
      <c r="BG95" s="106">
        <f t="shared" si="19"/>
        <v>6</v>
      </c>
    </row>
    <row r="96" spans="1:59" ht="12" customHeight="1" x14ac:dyDescent="0.25">
      <c r="A96" s="65"/>
      <c r="B96" s="123" t="s">
        <v>196</v>
      </c>
      <c r="C96" s="124" t="s">
        <v>197</v>
      </c>
      <c r="D96" s="40" t="s">
        <v>64</v>
      </c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2">
        <f>SUM(E96:U96)</f>
        <v>0</v>
      </c>
      <c r="W96" s="103">
        <v>0</v>
      </c>
      <c r="X96" s="103">
        <v>0</v>
      </c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>
        <v>24</v>
      </c>
      <c r="AN96" s="105">
        <v>36</v>
      </c>
      <c r="AO96" s="105">
        <v>36</v>
      </c>
      <c r="AP96" s="105">
        <v>36</v>
      </c>
      <c r="AQ96" s="105">
        <v>12</v>
      </c>
      <c r="AR96" s="105"/>
      <c r="AS96" s="105"/>
      <c r="AT96" s="105"/>
      <c r="AU96" s="105"/>
      <c r="AV96" s="105"/>
      <c r="AW96" s="101"/>
      <c r="AX96" s="102">
        <f>SUM(Y96:AW96)</f>
        <v>144</v>
      </c>
      <c r="AY96" s="105">
        <v>0</v>
      </c>
      <c r="AZ96" s="105">
        <v>0</v>
      </c>
      <c r="BA96" s="105">
        <v>0</v>
      </c>
      <c r="BB96" s="105">
        <v>0</v>
      </c>
      <c r="BC96" s="105">
        <v>0</v>
      </c>
      <c r="BD96" s="105">
        <v>0</v>
      </c>
      <c r="BE96" s="105">
        <v>0</v>
      </c>
      <c r="BF96" s="105">
        <v>0</v>
      </c>
      <c r="BG96" s="106">
        <f>SUM(V96+AX96)</f>
        <v>144</v>
      </c>
    </row>
    <row r="97" spans="1:59" ht="12" customHeight="1" x14ac:dyDescent="0.25">
      <c r="A97" s="38"/>
      <c r="B97" s="70" t="s">
        <v>117</v>
      </c>
      <c r="C97" s="70"/>
      <c r="D97" s="70"/>
      <c r="E97" s="57">
        <f t="shared" ref="E97:BG100" si="20">SUM(E71,E43,E7,E35)</f>
        <v>36</v>
      </c>
      <c r="F97" s="57">
        <f t="shared" si="20"/>
        <v>36</v>
      </c>
      <c r="G97" s="57">
        <f t="shared" si="20"/>
        <v>36</v>
      </c>
      <c r="H97" s="57">
        <f t="shared" si="20"/>
        <v>36</v>
      </c>
      <c r="I97" s="57">
        <f t="shared" si="20"/>
        <v>36</v>
      </c>
      <c r="J97" s="57">
        <f t="shared" si="20"/>
        <v>36</v>
      </c>
      <c r="K97" s="57">
        <f t="shared" si="20"/>
        <v>36</v>
      </c>
      <c r="L97" s="57">
        <f t="shared" si="20"/>
        <v>36</v>
      </c>
      <c r="M97" s="57">
        <f t="shared" si="20"/>
        <v>36</v>
      </c>
      <c r="N97" s="57">
        <f t="shared" si="20"/>
        <v>36</v>
      </c>
      <c r="O97" s="57">
        <f t="shared" si="20"/>
        <v>36</v>
      </c>
      <c r="P97" s="57">
        <f t="shared" si="20"/>
        <v>36</v>
      </c>
      <c r="Q97" s="57">
        <f t="shared" si="20"/>
        <v>36</v>
      </c>
      <c r="R97" s="57">
        <f t="shared" si="20"/>
        <v>36</v>
      </c>
      <c r="S97" s="57">
        <f t="shared" si="20"/>
        <v>36</v>
      </c>
      <c r="T97" s="57">
        <f t="shared" si="20"/>
        <v>36</v>
      </c>
      <c r="U97" s="71">
        <f t="shared" si="20"/>
        <v>36</v>
      </c>
      <c r="V97" s="42">
        <f t="shared" si="20"/>
        <v>612</v>
      </c>
      <c r="W97" s="57">
        <f t="shared" si="20"/>
        <v>0</v>
      </c>
      <c r="X97" s="57">
        <f t="shared" si="20"/>
        <v>0</v>
      </c>
      <c r="Y97" s="57">
        <f t="shared" si="20"/>
        <v>36</v>
      </c>
      <c r="Z97" s="57">
        <f t="shared" si="20"/>
        <v>36</v>
      </c>
      <c r="AA97" s="57">
        <f t="shared" si="20"/>
        <v>36</v>
      </c>
      <c r="AB97" s="57">
        <f t="shared" si="20"/>
        <v>36</v>
      </c>
      <c r="AC97" s="57">
        <f t="shared" si="20"/>
        <v>36</v>
      </c>
      <c r="AD97" s="71">
        <f t="shared" si="20"/>
        <v>36</v>
      </c>
      <c r="AE97" s="57">
        <f t="shared" si="20"/>
        <v>36</v>
      </c>
      <c r="AF97" s="79">
        <f t="shared" si="20"/>
        <v>36</v>
      </c>
      <c r="AG97" s="57">
        <f t="shared" si="20"/>
        <v>36</v>
      </c>
      <c r="AH97" s="57">
        <f t="shared" si="20"/>
        <v>36</v>
      </c>
      <c r="AI97" s="57">
        <f t="shared" si="20"/>
        <v>36</v>
      </c>
      <c r="AJ97" s="57">
        <f t="shared" si="20"/>
        <v>36</v>
      </c>
      <c r="AK97" s="57">
        <f t="shared" si="20"/>
        <v>36</v>
      </c>
      <c r="AL97" s="71">
        <f t="shared" si="20"/>
        <v>36</v>
      </c>
      <c r="AM97" s="57">
        <f t="shared" si="20"/>
        <v>24</v>
      </c>
      <c r="AN97" s="57">
        <f t="shared" si="20"/>
        <v>36</v>
      </c>
      <c r="AO97" s="57">
        <f t="shared" si="20"/>
        <v>36</v>
      </c>
      <c r="AP97" s="57">
        <f t="shared" si="20"/>
        <v>36</v>
      </c>
      <c r="AQ97" s="57">
        <f t="shared" si="20"/>
        <v>12</v>
      </c>
      <c r="AR97" s="57">
        <f t="shared" si="20"/>
        <v>0</v>
      </c>
      <c r="AS97" s="57">
        <f t="shared" si="20"/>
        <v>0</v>
      </c>
      <c r="AT97" s="57">
        <f t="shared" si="20"/>
        <v>0</v>
      </c>
      <c r="AU97" s="57">
        <f t="shared" si="20"/>
        <v>0</v>
      </c>
      <c r="AV97" s="57">
        <f t="shared" si="20"/>
        <v>0</v>
      </c>
      <c r="AW97" s="57">
        <f t="shared" si="20"/>
        <v>0</v>
      </c>
      <c r="AX97" s="42">
        <f t="shared" si="20"/>
        <v>648</v>
      </c>
      <c r="AY97" s="57">
        <f t="shared" si="20"/>
        <v>0</v>
      </c>
      <c r="AZ97" s="57">
        <f t="shared" si="20"/>
        <v>0</v>
      </c>
      <c r="BA97" s="57">
        <f t="shared" si="20"/>
        <v>0</v>
      </c>
      <c r="BB97" s="57">
        <f t="shared" si="20"/>
        <v>0</v>
      </c>
      <c r="BC97" s="57">
        <f t="shared" si="20"/>
        <v>0</v>
      </c>
      <c r="BD97" s="57">
        <f t="shared" si="20"/>
        <v>0</v>
      </c>
      <c r="BE97" s="57">
        <f t="shared" si="20"/>
        <v>0</v>
      </c>
      <c r="BF97" s="57">
        <f t="shared" si="20"/>
        <v>0</v>
      </c>
      <c r="BG97" s="57">
        <f t="shared" si="20"/>
        <v>1260</v>
      </c>
    </row>
    <row r="98" spans="1:59" ht="12" customHeight="1" x14ac:dyDescent="0.25">
      <c r="A98" s="38"/>
      <c r="B98" s="70" t="s">
        <v>118</v>
      </c>
      <c r="C98" s="70"/>
      <c r="D98" s="70"/>
      <c r="E98" s="57">
        <f t="shared" si="20"/>
        <v>0</v>
      </c>
      <c r="F98" s="57">
        <f t="shared" si="20"/>
        <v>0</v>
      </c>
      <c r="G98" s="57">
        <f t="shared" si="20"/>
        <v>0</v>
      </c>
      <c r="H98" s="57">
        <f t="shared" si="20"/>
        <v>0</v>
      </c>
      <c r="I98" s="57">
        <f t="shared" si="20"/>
        <v>0</v>
      </c>
      <c r="J98" s="57">
        <f t="shared" si="20"/>
        <v>0</v>
      </c>
      <c r="K98" s="57">
        <f t="shared" si="20"/>
        <v>0</v>
      </c>
      <c r="L98" s="57">
        <f t="shared" si="20"/>
        <v>0</v>
      </c>
      <c r="M98" s="57">
        <f t="shared" si="20"/>
        <v>0</v>
      </c>
      <c r="N98" s="57">
        <f t="shared" si="20"/>
        <v>0</v>
      </c>
      <c r="O98" s="57">
        <f t="shared" si="20"/>
        <v>0</v>
      </c>
      <c r="P98" s="57">
        <f t="shared" si="20"/>
        <v>0</v>
      </c>
      <c r="Q98" s="57">
        <f t="shared" si="20"/>
        <v>0</v>
      </c>
      <c r="R98" s="57">
        <f t="shared" si="20"/>
        <v>0</v>
      </c>
      <c r="S98" s="57">
        <f t="shared" si="20"/>
        <v>0</v>
      </c>
      <c r="T98" s="57">
        <f t="shared" si="20"/>
        <v>0</v>
      </c>
      <c r="U98" s="71">
        <f t="shared" si="20"/>
        <v>0</v>
      </c>
      <c r="V98" s="42">
        <f t="shared" si="20"/>
        <v>0</v>
      </c>
      <c r="W98" s="57">
        <f t="shared" si="20"/>
        <v>0</v>
      </c>
      <c r="X98" s="57">
        <f t="shared" si="20"/>
        <v>0</v>
      </c>
      <c r="Y98" s="57">
        <f t="shared" si="20"/>
        <v>0</v>
      </c>
      <c r="Z98" s="57">
        <f t="shared" si="20"/>
        <v>2</v>
      </c>
      <c r="AA98" s="57">
        <f t="shared" si="20"/>
        <v>0</v>
      </c>
      <c r="AB98" s="57">
        <f t="shared" si="20"/>
        <v>2</v>
      </c>
      <c r="AC98" s="57">
        <f t="shared" si="20"/>
        <v>0</v>
      </c>
      <c r="AD98" s="71">
        <f t="shared" si="20"/>
        <v>0</v>
      </c>
      <c r="AE98" s="57">
        <f t="shared" si="20"/>
        <v>0</v>
      </c>
      <c r="AF98" s="79">
        <f t="shared" si="20"/>
        <v>0</v>
      </c>
      <c r="AG98" s="57">
        <f t="shared" si="20"/>
        <v>0</v>
      </c>
      <c r="AH98" s="57">
        <f t="shared" si="20"/>
        <v>0</v>
      </c>
      <c r="AI98" s="57">
        <f t="shared" si="20"/>
        <v>0</v>
      </c>
      <c r="AJ98" s="57">
        <f t="shared" si="20"/>
        <v>0</v>
      </c>
      <c r="AK98" s="57">
        <f t="shared" si="20"/>
        <v>0</v>
      </c>
      <c r="AL98" s="71">
        <f t="shared" si="20"/>
        <v>0</v>
      </c>
      <c r="AM98" s="57">
        <f t="shared" si="20"/>
        <v>0</v>
      </c>
      <c r="AN98" s="57">
        <f t="shared" si="20"/>
        <v>0</v>
      </c>
      <c r="AO98" s="57">
        <f t="shared" si="20"/>
        <v>0</v>
      </c>
      <c r="AP98" s="57">
        <f t="shared" si="20"/>
        <v>0</v>
      </c>
      <c r="AQ98" s="57">
        <f t="shared" si="20"/>
        <v>0</v>
      </c>
      <c r="AR98" s="57">
        <f t="shared" si="20"/>
        <v>0</v>
      </c>
      <c r="AS98" s="57">
        <f t="shared" si="20"/>
        <v>0</v>
      </c>
      <c r="AT98" s="57">
        <f t="shared" si="20"/>
        <v>0</v>
      </c>
      <c r="AU98" s="57">
        <f t="shared" si="20"/>
        <v>0</v>
      </c>
      <c r="AV98" s="57">
        <f t="shared" si="20"/>
        <v>0</v>
      </c>
      <c r="AW98" s="57">
        <f t="shared" si="20"/>
        <v>0</v>
      </c>
      <c r="AX98" s="42">
        <f t="shared" si="20"/>
        <v>4</v>
      </c>
      <c r="AY98" s="57">
        <f t="shared" si="20"/>
        <v>0</v>
      </c>
      <c r="AZ98" s="57">
        <f t="shared" si="20"/>
        <v>0</v>
      </c>
      <c r="BA98" s="57">
        <f t="shared" si="20"/>
        <v>0</v>
      </c>
      <c r="BB98" s="57">
        <f t="shared" si="20"/>
        <v>0</v>
      </c>
      <c r="BC98" s="57">
        <f t="shared" si="20"/>
        <v>0</v>
      </c>
      <c r="BD98" s="57">
        <f t="shared" si="20"/>
        <v>0</v>
      </c>
      <c r="BE98" s="57">
        <f t="shared" si="20"/>
        <v>0</v>
      </c>
      <c r="BF98" s="57">
        <f t="shared" si="20"/>
        <v>0</v>
      </c>
      <c r="BG98" s="57">
        <f t="shared" si="20"/>
        <v>4</v>
      </c>
    </row>
    <row r="99" spans="1:59" ht="12" customHeight="1" x14ac:dyDescent="0.25">
      <c r="A99" s="38"/>
      <c r="B99" s="70" t="s">
        <v>119</v>
      </c>
      <c r="C99" s="70"/>
      <c r="D99" s="70"/>
      <c r="E99" s="57">
        <f t="shared" si="20"/>
        <v>0</v>
      </c>
      <c r="F99" s="57">
        <f t="shared" si="20"/>
        <v>0</v>
      </c>
      <c r="G99" s="57">
        <f t="shared" si="20"/>
        <v>0</v>
      </c>
      <c r="H99" s="57">
        <f t="shared" si="20"/>
        <v>0</v>
      </c>
      <c r="I99" s="57">
        <f t="shared" si="20"/>
        <v>0</v>
      </c>
      <c r="J99" s="57">
        <f t="shared" si="20"/>
        <v>0</v>
      </c>
      <c r="K99" s="57">
        <f t="shared" si="20"/>
        <v>0</v>
      </c>
      <c r="L99" s="57">
        <f t="shared" si="20"/>
        <v>0</v>
      </c>
      <c r="M99" s="57">
        <f t="shared" si="20"/>
        <v>0</v>
      </c>
      <c r="N99" s="57">
        <f t="shared" si="20"/>
        <v>0</v>
      </c>
      <c r="O99" s="57">
        <f t="shared" si="20"/>
        <v>0</v>
      </c>
      <c r="P99" s="57">
        <f t="shared" si="20"/>
        <v>0</v>
      </c>
      <c r="Q99" s="57">
        <f t="shared" si="20"/>
        <v>0</v>
      </c>
      <c r="R99" s="57">
        <f t="shared" si="20"/>
        <v>0</v>
      </c>
      <c r="S99" s="57">
        <f t="shared" si="20"/>
        <v>0</v>
      </c>
      <c r="T99" s="57">
        <f t="shared" si="20"/>
        <v>2</v>
      </c>
      <c r="U99" s="71">
        <f t="shared" si="20"/>
        <v>0</v>
      </c>
      <c r="V99" s="42">
        <f t="shared" si="20"/>
        <v>2</v>
      </c>
      <c r="W99" s="57">
        <f t="shared" si="20"/>
        <v>0</v>
      </c>
      <c r="X99" s="57">
        <f t="shared" si="20"/>
        <v>0</v>
      </c>
      <c r="Y99" s="57">
        <f t="shared" si="20"/>
        <v>0</v>
      </c>
      <c r="Z99" s="57">
        <f t="shared" si="20"/>
        <v>0</v>
      </c>
      <c r="AA99" s="57">
        <f t="shared" si="20"/>
        <v>0</v>
      </c>
      <c r="AB99" s="57">
        <f t="shared" si="20"/>
        <v>0</v>
      </c>
      <c r="AC99" s="57">
        <f t="shared" si="20"/>
        <v>2</v>
      </c>
      <c r="AD99" s="71">
        <f t="shared" si="20"/>
        <v>0</v>
      </c>
      <c r="AE99" s="57">
        <f t="shared" si="20"/>
        <v>0</v>
      </c>
      <c r="AF99" s="79">
        <f t="shared" si="20"/>
        <v>0</v>
      </c>
      <c r="AG99" s="57">
        <f t="shared" si="20"/>
        <v>0</v>
      </c>
      <c r="AH99" s="57">
        <f t="shared" si="20"/>
        <v>0</v>
      </c>
      <c r="AI99" s="57">
        <f t="shared" si="20"/>
        <v>0</v>
      </c>
      <c r="AJ99" s="57">
        <f t="shared" si="20"/>
        <v>0</v>
      </c>
      <c r="AK99" s="57">
        <f t="shared" si="20"/>
        <v>0</v>
      </c>
      <c r="AL99" s="71">
        <f t="shared" si="20"/>
        <v>0</v>
      </c>
      <c r="AM99" s="57">
        <f t="shared" si="20"/>
        <v>0</v>
      </c>
      <c r="AN99" s="57">
        <f t="shared" si="20"/>
        <v>0</v>
      </c>
      <c r="AO99" s="57">
        <f t="shared" si="20"/>
        <v>0</v>
      </c>
      <c r="AP99" s="57">
        <f t="shared" si="20"/>
        <v>0</v>
      </c>
      <c r="AQ99" s="57">
        <f t="shared" si="20"/>
        <v>0</v>
      </c>
      <c r="AR99" s="57">
        <f t="shared" si="20"/>
        <v>0</v>
      </c>
      <c r="AS99" s="57">
        <f t="shared" si="20"/>
        <v>0</v>
      </c>
      <c r="AT99" s="57">
        <f t="shared" si="20"/>
        <v>0</v>
      </c>
      <c r="AU99" s="57">
        <f t="shared" si="20"/>
        <v>0</v>
      </c>
      <c r="AV99" s="57">
        <f t="shared" si="20"/>
        <v>0</v>
      </c>
      <c r="AW99" s="57">
        <f t="shared" si="20"/>
        <v>0</v>
      </c>
      <c r="AX99" s="42">
        <f t="shared" si="20"/>
        <v>2</v>
      </c>
      <c r="AY99" s="57">
        <f t="shared" si="20"/>
        <v>0</v>
      </c>
      <c r="AZ99" s="57">
        <f t="shared" si="20"/>
        <v>0</v>
      </c>
      <c r="BA99" s="57">
        <f t="shared" si="20"/>
        <v>0</v>
      </c>
      <c r="BB99" s="57">
        <f t="shared" si="20"/>
        <v>0</v>
      </c>
      <c r="BC99" s="57">
        <f t="shared" si="20"/>
        <v>0</v>
      </c>
      <c r="BD99" s="57">
        <f t="shared" si="20"/>
        <v>0</v>
      </c>
      <c r="BE99" s="57">
        <f t="shared" si="20"/>
        <v>0</v>
      </c>
      <c r="BF99" s="57">
        <f t="shared" si="20"/>
        <v>0</v>
      </c>
      <c r="BG99" s="57">
        <f t="shared" si="20"/>
        <v>4</v>
      </c>
    </row>
    <row r="100" spans="1:59" ht="12" customHeight="1" x14ac:dyDescent="0.25">
      <c r="A100" s="38"/>
      <c r="B100" s="70" t="s">
        <v>120</v>
      </c>
      <c r="C100" s="70"/>
      <c r="D100" s="70"/>
      <c r="E100" s="57">
        <f t="shared" si="20"/>
        <v>0</v>
      </c>
      <c r="F100" s="57">
        <f t="shared" si="20"/>
        <v>0</v>
      </c>
      <c r="G100" s="57">
        <f t="shared" si="20"/>
        <v>0</v>
      </c>
      <c r="H100" s="57">
        <f t="shared" si="20"/>
        <v>0</v>
      </c>
      <c r="I100" s="57">
        <f t="shared" si="20"/>
        <v>0</v>
      </c>
      <c r="J100" s="57">
        <f t="shared" si="20"/>
        <v>0</v>
      </c>
      <c r="K100" s="57">
        <f t="shared" si="20"/>
        <v>0</v>
      </c>
      <c r="L100" s="57">
        <f t="shared" si="20"/>
        <v>0</v>
      </c>
      <c r="M100" s="57">
        <f t="shared" si="20"/>
        <v>0</v>
      </c>
      <c r="N100" s="57">
        <f t="shared" si="20"/>
        <v>0</v>
      </c>
      <c r="O100" s="57">
        <f t="shared" si="20"/>
        <v>0</v>
      </c>
      <c r="P100" s="57">
        <f t="shared" si="20"/>
        <v>0</v>
      </c>
      <c r="Q100" s="57">
        <f t="shared" si="20"/>
        <v>0</v>
      </c>
      <c r="R100" s="57">
        <f t="shared" si="20"/>
        <v>0</v>
      </c>
      <c r="S100" s="57">
        <f t="shared" si="20"/>
        <v>0</v>
      </c>
      <c r="T100" s="57">
        <f t="shared" si="20"/>
        <v>0</v>
      </c>
      <c r="U100" s="71">
        <f t="shared" si="20"/>
        <v>18</v>
      </c>
      <c r="V100" s="42">
        <f t="shared" si="20"/>
        <v>18</v>
      </c>
      <c r="W100" s="57">
        <f t="shared" si="20"/>
        <v>0</v>
      </c>
      <c r="X100" s="57">
        <f t="shared" si="20"/>
        <v>0</v>
      </c>
      <c r="Y100" s="57">
        <f t="shared" si="20"/>
        <v>0</v>
      </c>
      <c r="Z100" s="57">
        <f t="shared" si="20"/>
        <v>0</v>
      </c>
      <c r="AA100" s="57">
        <f t="shared" si="20"/>
        <v>0</v>
      </c>
      <c r="AB100" s="57">
        <f t="shared" si="20"/>
        <v>0</v>
      </c>
      <c r="AC100" s="57">
        <f t="shared" si="20"/>
        <v>0</v>
      </c>
      <c r="AD100" s="71">
        <f t="shared" si="20"/>
        <v>6</v>
      </c>
      <c r="AE100" s="57">
        <f t="shared" si="20"/>
        <v>0</v>
      </c>
      <c r="AF100" s="79">
        <f t="shared" si="20"/>
        <v>0</v>
      </c>
      <c r="AG100" s="57">
        <f t="shared" si="20"/>
        <v>0</v>
      </c>
      <c r="AH100" s="57">
        <f t="shared" si="20"/>
        <v>0</v>
      </c>
      <c r="AI100" s="57">
        <f t="shared" si="20"/>
        <v>0</v>
      </c>
      <c r="AJ100" s="57">
        <f t="shared" si="20"/>
        <v>0</v>
      </c>
      <c r="AK100" s="57">
        <f t="shared" si="20"/>
        <v>0</v>
      </c>
      <c r="AL100" s="71">
        <f t="shared" si="20"/>
        <v>6</v>
      </c>
      <c r="AM100" s="57">
        <f t="shared" si="20"/>
        <v>0</v>
      </c>
      <c r="AN100" s="57">
        <f t="shared" si="20"/>
        <v>0</v>
      </c>
      <c r="AO100" s="57">
        <f t="shared" si="20"/>
        <v>0</v>
      </c>
      <c r="AP100" s="57">
        <f t="shared" si="20"/>
        <v>0</v>
      </c>
      <c r="AQ100" s="57">
        <f t="shared" si="20"/>
        <v>0</v>
      </c>
      <c r="AR100" s="57">
        <f t="shared" si="20"/>
        <v>0</v>
      </c>
      <c r="AS100" s="57">
        <f t="shared" si="20"/>
        <v>0</v>
      </c>
      <c r="AT100" s="57">
        <f t="shared" si="20"/>
        <v>0</v>
      </c>
      <c r="AU100" s="57">
        <f t="shared" si="20"/>
        <v>0</v>
      </c>
      <c r="AV100" s="57">
        <f t="shared" si="20"/>
        <v>0</v>
      </c>
      <c r="AW100" s="57">
        <f t="shared" si="20"/>
        <v>0</v>
      </c>
      <c r="AX100" s="42">
        <f t="shared" si="20"/>
        <v>12</v>
      </c>
      <c r="AY100" s="57">
        <f t="shared" si="20"/>
        <v>0</v>
      </c>
      <c r="AZ100" s="57">
        <f t="shared" si="20"/>
        <v>0</v>
      </c>
      <c r="BA100" s="57">
        <f t="shared" si="20"/>
        <v>0</v>
      </c>
      <c r="BB100" s="57">
        <f t="shared" si="20"/>
        <v>0</v>
      </c>
      <c r="BC100" s="57">
        <f t="shared" si="20"/>
        <v>0</v>
      </c>
      <c r="BD100" s="57">
        <f t="shared" si="20"/>
        <v>0</v>
      </c>
      <c r="BE100" s="57">
        <f t="shared" si="20"/>
        <v>0</v>
      </c>
      <c r="BF100" s="57">
        <f t="shared" si="20"/>
        <v>0</v>
      </c>
      <c r="BG100" s="57">
        <f t="shared" si="20"/>
        <v>30</v>
      </c>
    </row>
    <row r="101" spans="1:59" ht="15" customHeight="1" x14ac:dyDescent="0.25"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5"/>
      <c r="AI101" s="73"/>
      <c r="AJ101" s="73"/>
      <c r="AK101" s="75"/>
      <c r="AL101" s="73"/>
      <c r="AM101" s="73"/>
      <c r="AN101" s="73"/>
      <c r="AO101" s="73"/>
      <c r="AP101" s="75"/>
      <c r="AQ101" s="73"/>
      <c r="AR101" s="73"/>
      <c r="AS101" s="75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</row>
    <row r="102" spans="1:59" ht="15" customHeight="1" x14ac:dyDescent="0.25"/>
    <row r="103" spans="1:59" ht="15" customHeight="1" x14ac:dyDescent="0.25"/>
    <row r="104" spans="1:59" ht="15" customHeight="1" x14ac:dyDescent="0.25"/>
    <row r="105" spans="1:59" ht="15" customHeight="1" x14ac:dyDescent="0.25"/>
    <row r="106" spans="1:59" ht="15" customHeight="1" x14ac:dyDescent="0.25"/>
    <row r="107" spans="1:59" ht="15" customHeight="1" x14ac:dyDescent="0.25">
      <c r="AU107" s="55"/>
    </row>
    <row r="108" spans="1:59" ht="15" customHeight="1" x14ac:dyDescent="0.25"/>
    <row r="109" spans="1:59" ht="15" customHeight="1" x14ac:dyDescent="0.25"/>
    <row r="110" spans="1:59" ht="15" customHeight="1" x14ac:dyDescent="0.25"/>
    <row r="111" spans="1:59" ht="15" customHeight="1" x14ac:dyDescent="0.25"/>
    <row r="112" spans="1:59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</sheetData>
  <mergeCells count="108">
    <mergeCell ref="B99:D99"/>
    <mergeCell ref="B100:D100"/>
    <mergeCell ref="B87:B90"/>
    <mergeCell ref="C87:C90"/>
    <mergeCell ref="B93:B95"/>
    <mergeCell ref="C93:C95"/>
    <mergeCell ref="B97:D97"/>
    <mergeCell ref="B98:D98"/>
    <mergeCell ref="B75:B78"/>
    <mergeCell ref="C75:C78"/>
    <mergeCell ref="B79:B82"/>
    <mergeCell ref="C79:C82"/>
    <mergeCell ref="B83:B86"/>
    <mergeCell ref="C83:C86"/>
    <mergeCell ref="B63:B66"/>
    <mergeCell ref="C63:C66"/>
    <mergeCell ref="B67:B70"/>
    <mergeCell ref="C67:C70"/>
    <mergeCell ref="B71:B74"/>
    <mergeCell ref="C71:C74"/>
    <mergeCell ref="B51:B54"/>
    <mergeCell ref="C51:C54"/>
    <mergeCell ref="B55:B58"/>
    <mergeCell ref="C55:C58"/>
    <mergeCell ref="B59:B62"/>
    <mergeCell ref="C59:C62"/>
    <mergeCell ref="B39:B42"/>
    <mergeCell ref="C39:C42"/>
    <mergeCell ref="B43:B46"/>
    <mergeCell ref="C43:C46"/>
    <mergeCell ref="B47:B50"/>
    <mergeCell ref="C47:C50"/>
    <mergeCell ref="B27:B30"/>
    <mergeCell ref="C27:C30"/>
    <mergeCell ref="B31:B34"/>
    <mergeCell ref="C31:C34"/>
    <mergeCell ref="B35:B38"/>
    <mergeCell ref="C35:C38"/>
    <mergeCell ref="B15:B18"/>
    <mergeCell ref="C15:C18"/>
    <mergeCell ref="B19:B22"/>
    <mergeCell ref="C19:C22"/>
    <mergeCell ref="B23:B26"/>
    <mergeCell ref="C23:C26"/>
    <mergeCell ref="BC1:BC3"/>
    <mergeCell ref="BD1:BD3"/>
    <mergeCell ref="BE1:BE3"/>
    <mergeCell ref="BF1:BF3"/>
    <mergeCell ref="BG1:BG6"/>
    <mergeCell ref="E4:BF4"/>
    <mergeCell ref="AW1:AW3"/>
    <mergeCell ref="AX1:AX3"/>
    <mergeCell ref="AY1:AY3"/>
    <mergeCell ref="AZ1:AZ3"/>
    <mergeCell ref="BA1:BA3"/>
    <mergeCell ref="BB1:BB3"/>
    <mergeCell ref="AQ1:AQ3"/>
    <mergeCell ref="AR1:AR3"/>
    <mergeCell ref="AS1:AS3"/>
    <mergeCell ref="AT1:AT3"/>
    <mergeCell ref="AU1:AU3"/>
    <mergeCell ref="AV1:AV3"/>
    <mergeCell ref="AK1:AK3"/>
    <mergeCell ref="AL1:AL3"/>
    <mergeCell ref="AM1:AM3"/>
    <mergeCell ref="AN1:AN3"/>
    <mergeCell ref="AO1:AO3"/>
    <mergeCell ref="AP1:AP3"/>
    <mergeCell ref="AE1:AE3"/>
    <mergeCell ref="AF1:AF3"/>
    <mergeCell ref="AG1:AG3"/>
    <mergeCell ref="AH1:AH3"/>
    <mergeCell ref="AI1:AI3"/>
    <mergeCell ref="AJ1:AJ3"/>
    <mergeCell ref="Y1:Y3"/>
    <mergeCell ref="Z1:Z3"/>
    <mergeCell ref="AA1:AA3"/>
    <mergeCell ref="AB1:AB3"/>
    <mergeCell ref="AC1:AC3"/>
    <mergeCell ref="AD1:AD3"/>
    <mergeCell ref="S1:S3"/>
    <mergeCell ref="T1:T3"/>
    <mergeCell ref="U1:U3"/>
    <mergeCell ref="V1:V3"/>
    <mergeCell ref="W1:W3"/>
    <mergeCell ref="X1:X3"/>
    <mergeCell ref="M1:M3"/>
    <mergeCell ref="N1:N3"/>
    <mergeCell ref="O1:O3"/>
    <mergeCell ref="P1:P3"/>
    <mergeCell ref="Q1:Q3"/>
    <mergeCell ref="R1:R3"/>
    <mergeCell ref="G1:G3"/>
    <mergeCell ref="H1:H3"/>
    <mergeCell ref="I1:I3"/>
    <mergeCell ref="J1:J3"/>
    <mergeCell ref="K1:K3"/>
    <mergeCell ref="L1:L3"/>
    <mergeCell ref="A1:A100"/>
    <mergeCell ref="B1:B6"/>
    <mergeCell ref="C1:C6"/>
    <mergeCell ref="D1:D6"/>
    <mergeCell ref="E1:E3"/>
    <mergeCell ref="F1:F3"/>
    <mergeCell ref="B7:B10"/>
    <mergeCell ref="C7:C10"/>
    <mergeCell ref="B11:B14"/>
    <mergeCell ref="C11:C14"/>
  </mergeCells>
  <conditionalFormatting sqref="E97:BG97">
    <cfRule type="cellIs" dxfId="0" priority="1" stopIfTrue="1" operator="notEqual">
      <formula>36</formula>
    </cfRule>
  </conditionalFormatting>
  <pageMargins left="0.31496062992125984" right="0.35433070866141736" top="0.39370078740157483" bottom="0.39370078740157483" header="0.31496062992125984" footer="0.31496062992125984"/>
  <pageSetup paperSize="9" scale="50" orientation="landscape" r:id="rId1"/>
  <headerFooter alignWithMargins="0"/>
  <rowBreaks count="1" manualBreakCount="1"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 2курс 2026!</vt:lpstr>
      <vt:lpstr>ПО 3курс 2026!</vt:lpstr>
      <vt:lpstr>ПО 4 курс 2026!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2026-09-09T05:18:46Z</dcterms:created>
  <dcterms:modified xsi:type="dcterms:W3CDTF">2026-09-09T05:19:11Z</dcterms:modified>
</cp:coreProperties>
</file>